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UBEN_DARIO\Documents\Proyectos\2021\Planta Interna\OBI\"/>
    </mc:Choice>
  </mc:AlternateContent>
  <workbookProtection workbookPassword="FC6F" lockStructure="1"/>
  <bookViews>
    <workbookView xWindow="0" yWindow="0" windowWidth="20490" windowHeight="7650" tabRatio="876" activeTab="6"/>
  </bookViews>
  <sheets>
    <sheet name="Instrucciones" sheetId="9" r:id="rId1"/>
    <sheet name="Redes y cobertura" sheetId="1" r:id="rId2"/>
    <sheet name="Instalaciones Esenciales" sheetId="3" r:id="rId3"/>
    <sheet name="Cronograma" sheetId="4" r:id="rId4"/>
    <sheet name="General" sheetId="5" r:id="rId5"/>
    <sheet name="Aspectos Financieros" sheetId="6" r:id="rId6"/>
    <sheet name="Nodos IX" sheetId="7" r:id="rId7"/>
    <sheet name="Interfaces Nodos" sheetId="11" r:id="rId8"/>
    <sheet name="Cobertura Nodos" sheetId="12" r:id="rId9"/>
    <sheet name="Diagrama IX" sheetId="8" r:id="rId10"/>
    <sheet name="Indicadores Calidad" sheetId="10" r:id="rId11"/>
    <sheet name="Listas" sheetId="2" state="veryHidden" r:id="rId12"/>
  </sheets>
  <definedNames>
    <definedName name="AMAZONAS">Listas!$H$3:$H$14</definedName>
    <definedName name="ANTIOQUIA">Listas!$I$3:$I$128</definedName>
    <definedName name="ARAUCA">Listas!$J$3:$J$10</definedName>
    <definedName name="ATLANTICO">Listas!$K$3:$K$26</definedName>
    <definedName name="BOGOTA_D.C">Listas!$L$3</definedName>
    <definedName name="BOLIVAR">Listas!$M$3:$M$48</definedName>
    <definedName name="BOYACA">Listas!$N$3:$N$126</definedName>
    <definedName name="CALDAS">Listas!$O$3:$O$30</definedName>
    <definedName name="CAQUETA">Listas!$P$3:$P$19</definedName>
    <definedName name="CASANARE">Listas!$Q$3:$Q$22</definedName>
    <definedName name="CAUCA">Listas!$R$3:$R$45</definedName>
    <definedName name="CESAR">Listas!$S$3:$S$28</definedName>
    <definedName name="CHOCO">Listas!$T$3:$T$34</definedName>
    <definedName name="COBERTURA">Listas!$C$35:$C$37</definedName>
    <definedName name="COLOMBIA">Listas!$G$3:$G$36</definedName>
    <definedName name="CORDOBA">Listas!$U$3:$U$31</definedName>
    <definedName name="CUNDINAMARCA">Listas!$V$3:$V$119</definedName>
    <definedName name="DEPARTAMENTOS">Listas!$F$3:$F$36</definedName>
    <definedName name="DIAS">Listas!$B$9:$B$38</definedName>
    <definedName name="DIAS40">Listas!$B$42:$B$81</definedName>
    <definedName name="GUAINIA">Listas!$W$3:$W$12</definedName>
    <definedName name="GUAJIRA">Listas!$X$3:$X$18</definedName>
    <definedName name="GUAVIARE">Listas!$Y$3:$Y$7</definedName>
    <definedName name="HUILA">Listas!$Z$3:$Z$40</definedName>
    <definedName name="INSTANCIAS">Listas!$C$22:$C$24</definedName>
    <definedName name="MAGDALENA">Listas!$AA$3:$AA$33</definedName>
    <definedName name="MEDIO">Listas!$C$16:$C$18</definedName>
    <definedName name="META">Listas!$AB$3:$AB$32</definedName>
    <definedName name="NARIÑO">Listas!$AC$3:$AC$67</definedName>
    <definedName name="NORTE_DE_SANTANDER">Listas!$AD$3:$AD$43</definedName>
    <definedName name="PUTUMAYO">Listas!$AE$3:$AE$16</definedName>
    <definedName name="QUINDIO">Listas!$AF$3:$AF$15</definedName>
    <definedName name="RISARALDA">Listas!$AG$3:$AG$17</definedName>
    <definedName name="SAN_ANDRES_Y_PROVIDENCIA">Listas!$AH$3:$AH$5</definedName>
    <definedName name="SANTANDER">Listas!$AI$3:$AI$90</definedName>
    <definedName name="SEÑALIZACION">Listas!$C$9:$C$12</definedName>
    <definedName name="SERVICIO">Listas!$C$3:$C$6</definedName>
    <definedName name="SI_NO">Listas!$B$3:$B$4</definedName>
    <definedName name="SUCRE">Listas!$AJ$3:$AJ$29</definedName>
    <definedName name="TOLIMA">Listas!$AK$3:$AK$50</definedName>
    <definedName name="TRANSFERENCIA">Listas!$C$28:$C$31</definedName>
    <definedName name="VALLE_DEL_CAUCA">Listas!$AL$3:$AL$45</definedName>
    <definedName name="VAUPES">Listas!$AM$3:$AM$9</definedName>
    <definedName name="VICHADA">Listas!$AN$3:$AN$7</definedName>
  </definedNames>
  <calcPr calcId="162913"/>
</workbook>
</file>

<file path=xl/calcChain.xml><?xml version="1.0" encoding="utf-8"?>
<calcChain xmlns="http://schemas.openxmlformats.org/spreadsheetml/2006/main">
  <c r="C77" i="3" l="1"/>
  <c r="S4" i="10"/>
  <c r="R4" i="10"/>
  <c r="A4" i="7"/>
  <c r="B5" i="7" s="1"/>
  <c r="J85" i="6"/>
  <c r="L98" i="6" s="1"/>
  <c r="A85" i="6"/>
  <c r="C98" i="6" s="1"/>
  <c r="A8" i="4"/>
  <c r="E6"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B48" i="3"/>
  <c r="B50" i="3"/>
  <c r="B49" i="3"/>
  <c r="B47" i="3"/>
  <c r="B38" i="3"/>
  <c r="B36" i="3"/>
  <c r="A83" i="3"/>
  <c r="H38" i="3"/>
  <c r="J6" i="1"/>
  <c r="G4" i="11"/>
  <c r="L4" i="11" s="1"/>
  <c r="B22" i="11"/>
  <c r="G22" i="11" s="1"/>
  <c r="L22" i="11" s="1"/>
  <c r="Q22" i="11" s="1"/>
  <c r="V22" i="11" s="1"/>
  <c r="AA22" i="11" s="1"/>
  <c r="AF22" i="11" s="1"/>
  <c r="AK22" i="11" s="1"/>
  <c r="AP22" i="11" s="1"/>
  <c r="AU22" i="11" s="1"/>
  <c r="AZ22" i="11" s="1"/>
  <c r="BE22" i="11" s="1"/>
  <c r="BJ22" i="11" s="1"/>
  <c r="BO22" i="11" s="1"/>
  <c r="BT22" i="11" s="1"/>
  <c r="BY22" i="11" s="1"/>
  <c r="CD22" i="11" s="1"/>
  <c r="CI22" i="11" s="1"/>
  <c r="CN22" i="11" s="1"/>
  <c r="CS22" i="11" s="1"/>
  <c r="CX22" i="11" s="1"/>
  <c r="DC22" i="11" s="1"/>
  <c r="DH22" i="11" s="1"/>
  <c r="DM22" i="11" s="1"/>
  <c r="DR22" i="11" s="1"/>
  <c r="DW22" i="11" s="1"/>
  <c r="EB22" i="11" s="1"/>
  <c r="EG22" i="11" s="1"/>
  <c r="EL22" i="11" s="1"/>
  <c r="EQ22" i="11" s="1"/>
  <c r="EV22" i="11" s="1"/>
  <c r="FA22" i="11" s="1"/>
  <c r="FF22" i="11" s="1"/>
  <c r="FK22" i="11" s="1"/>
  <c r="FP22" i="11" s="1"/>
  <c r="FU22" i="11" s="1"/>
  <c r="FZ22" i="11" s="1"/>
  <c r="GE22" i="11" s="1"/>
  <c r="GJ22" i="11" s="1"/>
  <c r="GO22" i="11" s="1"/>
  <c r="GT22" i="11" s="1"/>
  <c r="GY22" i="11" s="1"/>
  <c r="HD22" i="11" s="1"/>
  <c r="HI22" i="11" s="1"/>
  <c r="HN22" i="11" s="1"/>
  <c r="HS22" i="11" s="1"/>
  <c r="HX22" i="11" s="1"/>
  <c r="IC22" i="11" s="1"/>
  <c r="IH22" i="11" s="1"/>
  <c r="IM22" i="11" s="1"/>
  <c r="A124" i="6"/>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L11" i="1"/>
  <c r="G11" i="1"/>
  <c r="B11" i="1"/>
  <c r="G4" i="12"/>
  <c r="K4" i="12"/>
  <c r="C50" i="12"/>
  <c r="G50" i="12"/>
  <c r="K50" i="12" s="1"/>
  <c r="O50" i="12" s="1"/>
  <c r="S50" i="12" s="1"/>
  <c r="W50" i="12" s="1"/>
  <c r="AA50" i="12" s="1"/>
  <c r="AE50" i="12" s="1"/>
  <c r="AI50" i="12" s="1"/>
  <c r="AM50" i="12" s="1"/>
  <c r="AQ50" i="12" s="1"/>
  <c r="AU50" i="12" s="1"/>
  <c r="AY50" i="12" s="1"/>
  <c r="BC50" i="12" s="1"/>
  <c r="BG50" i="12" s="1"/>
  <c r="BK50" i="12" s="1"/>
  <c r="BO50" i="12" s="1"/>
  <c r="BS50" i="12" s="1"/>
  <c r="BW50" i="12" s="1"/>
  <c r="CA50" i="12" s="1"/>
  <c r="CE50" i="12" s="1"/>
  <c r="CI50" i="12" s="1"/>
  <c r="CM50" i="12" s="1"/>
  <c r="CQ50" i="12" s="1"/>
  <c r="CU50" i="12" s="1"/>
  <c r="CY50" i="12" s="1"/>
  <c r="DC50" i="12" s="1"/>
  <c r="DG50" i="12" s="1"/>
  <c r="DK50" i="12" s="1"/>
  <c r="DO50" i="12" s="1"/>
  <c r="DS50" i="12" s="1"/>
  <c r="DW50" i="12" s="1"/>
  <c r="EA50" i="12" s="1"/>
  <c r="EE50" i="12" s="1"/>
  <c r="EI50" i="12" s="1"/>
  <c r="EM50" i="12" s="1"/>
  <c r="EQ50" i="12" s="1"/>
  <c r="EU50" i="12" s="1"/>
  <c r="EY50" i="12" s="1"/>
  <c r="FC50" i="12" s="1"/>
  <c r="FG50" i="12" s="1"/>
  <c r="FK50" i="12" s="1"/>
  <c r="FO50" i="12" s="1"/>
  <c r="FS50" i="12" s="1"/>
  <c r="FW50" i="12" s="1"/>
  <c r="GA50" i="12" s="1"/>
  <c r="GE50" i="12" s="1"/>
  <c r="GI50" i="12" s="1"/>
  <c r="GM50" i="12" s="1"/>
  <c r="GQ50" i="12" s="1"/>
  <c r="R5" i="10"/>
  <c r="S5" i="10"/>
  <c r="O15" i="6"/>
  <c r="O38" i="6"/>
  <c r="O45" i="6"/>
  <c r="O64" i="6"/>
  <c r="O77" i="6"/>
  <c r="A104" i="6"/>
  <c r="C117" i="6" s="1"/>
  <c r="J104" i="6"/>
  <c r="L117" i="6" s="1"/>
  <c r="O10" i="5"/>
  <c r="O15" i="5"/>
  <c r="O23" i="5"/>
  <c r="O27" i="5"/>
  <c r="O31" i="5"/>
  <c r="O35" i="5"/>
  <c r="O39" i="5"/>
  <c r="D58" i="5"/>
  <c r="O64" i="5"/>
  <c r="O70" i="5"/>
  <c r="O76" i="5"/>
  <c r="O83" i="5"/>
  <c r="O86" i="5"/>
  <c r="O91" i="5"/>
  <c r="O96" i="5"/>
  <c r="O101" i="5"/>
  <c r="O110" i="5"/>
  <c r="O114" i="5"/>
  <c r="O118" i="5"/>
  <c r="O122" i="5"/>
  <c r="O126" i="5"/>
  <c r="O135" i="5"/>
  <c r="O141" i="5"/>
  <c r="O147" i="5"/>
  <c r="O153" i="5"/>
  <c r="O159" i="5"/>
  <c r="O174" i="5"/>
  <c r="O181" i="5"/>
  <c r="O192" i="5"/>
  <c r="O199" i="5"/>
  <c r="I10" i="4"/>
  <c r="K10" i="4"/>
  <c r="I11" i="4"/>
  <c r="K11" i="4"/>
  <c r="I12" i="4"/>
  <c r="K12" i="4"/>
  <c r="I13" i="4"/>
  <c r="K13" i="4"/>
  <c r="I14" i="4"/>
  <c r="K14" i="4"/>
  <c r="I15" i="4"/>
  <c r="K15" i="4"/>
  <c r="I16" i="4"/>
  <c r="A19" i="4"/>
  <c r="I21" i="4"/>
  <c r="I22" i="4"/>
  <c r="I23" i="4"/>
  <c r="I24" i="4"/>
  <c r="I25" i="4"/>
  <c r="I26" i="4"/>
  <c r="I27" i="4"/>
  <c r="I34" i="4"/>
  <c r="K34" i="4"/>
  <c r="A35" i="4"/>
  <c r="A36" i="4" s="1"/>
  <c r="A37" i="4" s="1"/>
  <c r="A38" i="4" s="1"/>
  <c r="A39" i="4" s="1"/>
  <c r="A40" i="4" s="1"/>
  <c r="A41" i="4" s="1"/>
  <c r="A42" i="4" s="1"/>
  <c r="A43" i="4" s="1"/>
  <c r="A44" i="4" s="1"/>
  <c r="A45" i="4" s="1"/>
  <c r="A46" i="4" s="1"/>
  <c r="A47" i="4" s="1"/>
  <c r="A48" i="4" s="1"/>
  <c r="K35" i="4"/>
  <c r="K36" i="4"/>
  <c r="K37" i="4"/>
  <c r="K38" i="4"/>
  <c r="K39" i="4"/>
  <c r="K40" i="4"/>
  <c r="K41" i="4"/>
  <c r="K42" i="4"/>
  <c r="K43" i="4"/>
  <c r="K44" i="4"/>
  <c r="K45" i="4"/>
  <c r="K46" i="4"/>
  <c r="K47" i="4"/>
  <c r="K48" i="4"/>
  <c r="I31" i="4"/>
  <c r="C5" i="3"/>
  <c r="B8" i="3"/>
  <c r="C16" i="3" s="1"/>
  <c r="A18" i="3"/>
  <c r="B35" i="3"/>
  <c r="B46" i="3"/>
  <c r="B60" i="3"/>
  <c r="B61" i="3" s="1"/>
  <c r="B62" i="3" s="1"/>
  <c r="B63" i="3" s="1"/>
  <c r="B64" i="3" s="1"/>
  <c r="B65" i="3" s="1"/>
  <c r="B66" i="3" s="1"/>
  <c r="B67" i="3" s="1"/>
  <c r="B68" i="3" s="1"/>
  <c r="B69" i="3" s="1"/>
  <c r="B70" i="3" s="1"/>
  <c r="D77" i="3"/>
  <c r="C8" i="1"/>
  <c r="H8" i="1"/>
  <c r="M8" i="1"/>
  <c r="C9" i="1"/>
  <c r="H9" i="1"/>
  <c r="B12" i="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G12" i="1"/>
  <c r="G13" i="1" s="1"/>
  <c r="G14" i="1" s="1"/>
  <c r="G15" i="1"/>
  <c r="G16" i="1" s="1"/>
  <c r="G17" i="1" s="1"/>
  <c r="G18" i="1" s="1"/>
  <c r="G19" i="1" s="1"/>
  <c r="G20" i="1" s="1"/>
  <c r="G21" i="1" s="1"/>
  <c r="G22" i="1" s="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G62" i="1" s="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L12" i="1"/>
  <c r="L13" i="1"/>
  <c r="L14" i="1" s="1"/>
  <c r="L15" i="1" s="1"/>
  <c r="L16" i="1" s="1"/>
  <c r="L17" i="1" s="1"/>
  <c r="L18" i="1" s="1"/>
  <c r="L19" i="1" s="1"/>
  <c r="L20" i="1" s="1"/>
  <c r="L21" i="1" s="1"/>
  <c r="L22" i="1" s="1"/>
  <c r="L23" i="1" s="1"/>
  <c r="L24" i="1" s="1"/>
  <c r="L25" i="1" s="1"/>
  <c r="L26" i="1" s="1"/>
  <c r="L27" i="1" s="1"/>
  <c r="L28" i="1" s="1"/>
  <c r="L29" i="1" s="1"/>
  <c r="L30" i="1" s="1"/>
  <c r="L31" i="1" s="1"/>
  <c r="L32" i="1" s="1"/>
  <c r="L33" i="1" s="1"/>
  <c r="L34" i="1" s="1"/>
  <c r="L35" i="1" s="1"/>
  <c r="L36" i="1" s="1"/>
  <c r="L37" i="1" s="1"/>
  <c r="L38" i="1" s="1"/>
  <c r="L39" i="1" s="1"/>
  <c r="L40" i="1" s="1"/>
  <c r="L41" i="1" s="1"/>
  <c r="L42" i="1" s="1"/>
  <c r="L43" i="1" s="1"/>
  <c r="L44" i="1" s="1"/>
  <c r="L45" i="1" s="1"/>
  <c r="L46" i="1" s="1"/>
  <c r="L47" i="1" s="1"/>
  <c r="L48" i="1" s="1"/>
  <c r="L49" i="1" s="1"/>
  <c r="L50" i="1" s="1"/>
  <c r="L51" i="1" s="1"/>
  <c r="L52" i="1" s="1"/>
  <c r="L53" i="1" s="1"/>
  <c r="L54" i="1" s="1"/>
  <c r="L55" i="1" s="1"/>
  <c r="L56" i="1" s="1"/>
  <c r="L57" i="1" s="1"/>
  <c r="L58" i="1" s="1"/>
  <c r="L59" i="1" s="1"/>
  <c r="L60" i="1" s="1"/>
  <c r="L61" i="1" s="1"/>
  <c r="L62" i="1" s="1"/>
  <c r="L63" i="1" s="1"/>
  <c r="L64" i="1" s="1"/>
  <c r="L65" i="1" s="1"/>
  <c r="L66" i="1" s="1"/>
  <c r="L67" i="1" s="1"/>
  <c r="L68" i="1" s="1"/>
  <c r="L69" i="1" s="1"/>
  <c r="L70" i="1" s="1"/>
  <c r="L71" i="1" s="1"/>
  <c r="L72" i="1" s="1"/>
  <c r="L73" i="1" s="1"/>
  <c r="L74" i="1" s="1"/>
  <c r="L75" i="1" s="1"/>
  <c r="L76" i="1" s="1"/>
  <c r="L77" i="1" s="1"/>
  <c r="L78" i="1" s="1"/>
  <c r="L79" i="1" s="1"/>
  <c r="L80" i="1" s="1"/>
  <c r="L81" i="1" s="1"/>
  <c r="L82" i="1" s="1"/>
  <c r="L83" i="1" s="1"/>
  <c r="L84" i="1" s="1"/>
  <c r="L85" i="1" s="1"/>
  <c r="L86" i="1" s="1"/>
  <c r="L87" i="1" s="1"/>
  <c r="L88" i="1" s="1"/>
  <c r="L89" i="1" s="1"/>
  <c r="L90" i="1" s="1"/>
  <c r="L91" i="1" s="1"/>
  <c r="L92" i="1" s="1"/>
  <c r="L93" i="1" s="1"/>
  <c r="L94" i="1" s="1"/>
  <c r="L95" i="1" s="1"/>
  <c r="L96" i="1" s="1"/>
  <c r="L97" i="1" s="1"/>
  <c r="L98" i="1" s="1"/>
  <c r="L99" i="1" s="1"/>
  <c r="J13" i="1"/>
  <c r="O13" i="1"/>
  <c r="J14" i="1"/>
  <c r="O14" i="1"/>
  <c r="J15" i="1"/>
  <c r="O15" i="1"/>
  <c r="J16" i="1"/>
  <c r="O16" i="1"/>
  <c r="J17" i="1"/>
  <c r="O17" i="1"/>
  <c r="J18" i="1"/>
  <c r="O18" i="1"/>
  <c r="J19" i="1"/>
  <c r="O19" i="1"/>
  <c r="J20" i="1"/>
  <c r="O20" i="1"/>
  <c r="J21" i="1"/>
  <c r="O21" i="1"/>
  <c r="J22" i="1"/>
  <c r="O22" i="1"/>
  <c r="J23" i="1"/>
  <c r="O23" i="1"/>
  <c r="J24" i="1"/>
  <c r="O24" i="1"/>
  <c r="J25" i="1"/>
  <c r="O25" i="1"/>
  <c r="J26" i="1"/>
  <c r="O26" i="1"/>
  <c r="J27" i="1"/>
  <c r="O27" i="1"/>
  <c r="J28" i="1"/>
  <c r="O28" i="1"/>
  <c r="J29" i="1"/>
  <c r="O29" i="1"/>
  <c r="J30" i="1"/>
  <c r="O30" i="1"/>
  <c r="J31" i="1"/>
  <c r="O31" i="1"/>
  <c r="J32" i="1"/>
  <c r="O32" i="1"/>
  <c r="J33" i="1"/>
  <c r="O33" i="1"/>
  <c r="J34" i="1"/>
  <c r="O34" i="1"/>
  <c r="J35" i="1"/>
  <c r="O35" i="1"/>
  <c r="J36" i="1"/>
  <c r="O36" i="1"/>
  <c r="J37" i="1"/>
  <c r="O37" i="1"/>
  <c r="J38" i="1"/>
  <c r="O38" i="1"/>
  <c r="J39" i="1"/>
  <c r="O39" i="1"/>
  <c r="J40" i="1"/>
  <c r="O40" i="1"/>
  <c r="J41" i="1"/>
  <c r="O41" i="1"/>
  <c r="J42" i="1"/>
  <c r="O42" i="1"/>
  <c r="J43" i="1"/>
  <c r="O43" i="1"/>
  <c r="J44" i="1"/>
  <c r="O44" i="1"/>
  <c r="J45" i="1"/>
  <c r="O45" i="1"/>
  <c r="J46" i="1"/>
  <c r="O46" i="1"/>
  <c r="J47" i="1"/>
  <c r="O47" i="1"/>
  <c r="J48" i="1"/>
  <c r="O48" i="1"/>
  <c r="J49" i="1"/>
  <c r="O49" i="1"/>
  <c r="J50" i="1"/>
  <c r="O50" i="1"/>
  <c r="J51" i="1"/>
  <c r="O51" i="1"/>
  <c r="J52" i="1"/>
  <c r="O52" i="1"/>
  <c r="J53" i="1"/>
  <c r="O53" i="1"/>
  <c r="J54" i="1"/>
  <c r="O54" i="1"/>
  <c r="J55" i="1"/>
  <c r="O55" i="1"/>
  <c r="J56" i="1"/>
  <c r="O56" i="1"/>
  <c r="J57" i="1"/>
  <c r="O57" i="1"/>
  <c r="J58" i="1"/>
  <c r="O58" i="1"/>
  <c r="J59" i="1"/>
  <c r="O59" i="1"/>
  <c r="J60" i="1"/>
  <c r="O60" i="1"/>
  <c r="J61" i="1"/>
  <c r="O61" i="1"/>
  <c r="J62" i="1"/>
  <c r="O62" i="1"/>
  <c r="J63" i="1"/>
  <c r="O63" i="1"/>
  <c r="J64" i="1"/>
  <c r="O64" i="1"/>
  <c r="J65" i="1"/>
  <c r="O65" i="1"/>
  <c r="J66" i="1"/>
  <c r="O66" i="1"/>
  <c r="J67" i="1"/>
  <c r="O67" i="1"/>
  <c r="J68" i="1"/>
  <c r="O68" i="1"/>
  <c r="J69" i="1"/>
  <c r="O69" i="1"/>
  <c r="J70" i="1"/>
  <c r="O70" i="1"/>
  <c r="J71" i="1"/>
  <c r="O71" i="1"/>
  <c r="J72" i="1"/>
  <c r="O72" i="1"/>
  <c r="J73" i="1"/>
  <c r="O73" i="1"/>
  <c r="J74" i="1"/>
  <c r="O74" i="1"/>
  <c r="J75" i="1"/>
  <c r="O75" i="1"/>
  <c r="J76" i="1"/>
  <c r="O76" i="1"/>
  <c r="J77" i="1"/>
  <c r="O77" i="1"/>
  <c r="J78" i="1"/>
  <c r="O78" i="1"/>
  <c r="J79" i="1"/>
  <c r="O79" i="1"/>
  <c r="J80" i="1"/>
  <c r="O80" i="1"/>
  <c r="J81" i="1"/>
  <c r="O81" i="1"/>
  <c r="J82" i="1"/>
  <c r="O82" i="1"/>
  <c r="J83" i="1"/>
  <c r="O83" i="1"/>
  <c r="J84" i="1"/>
  <c r="O84" i="1"/>
  <c r="J85" i="1"/>
  <c r="O85" i="1"/>
  <c r="J86" i="1"/>
  <c r="O86" i="1"/>
  <c r="J87" i="1"/>
  <c r="O87" i="1"/>
  <c r="J88" i="1"/>
  <c r="O88" i="1"/>
  <c r="J89" i="1"/>
  <c r="O89" i="1"/>
  <c r="J90" i="1"/>
  <c r="O90" i="1"/>
  <c r="J91" i="1"/>
  <c r="O91" i="1"/>
  <c r="J92" i="1"/>
  <c r="O92" i="1"/>
  <c r="J93" i="1"/>
  <c r="O93" i="1"/>
  <c r="J94" i="1"/>
  <c r="O94" i="1"/>
  <c r="J95" i="1"/>
  <c r="O95" i="1"/>
  <c r="J96" i="1"/>
  <c r="O96" i="1"/>
  <c r="J97" i="1"/>
  <c r="O97" i="1"/>
  <c r="J98" i="1"/>
  <c r="O98" i="1"/>
  <c r="J99" i="1"/>
  <c r="O99" i="1"/>
  <c r="L50" i="3"/>
  <c r="J12" i="1"/>
  <c r="O12" i="1"/>
  <c r="L54" i="3"/>
  <c r="L51" i="3"/>
  <c r="A21" i="10"/>
  <c r="A29" i="10" s="1"/>
  <c r="Q4" i="11"/>
  <c r="V4" i="11" s="1"/>
  <c r="AA4" i="11" s="1"/>
  <c r="AF4" i="11" s="1"/>
  <c r="O4" i="12"/>
  <c r="S4" i="12"/>
  <c r="W4" i="12" s="1"/>
  <c r="AA4" i="12" s="1"/>
  <c r="AE4" i="12" s="1"/>
  <c r="AI4" i="12" s="1"/>
  <c r="AM4" i="12" s="1"/>
  <c r="AQ4" i="12" s="1"/>
  <c r="AU4" i="12" s="1"/>
  <c r="AY4" i="12" s="1"/>
  <c r="BC4" i="12" s="1"/>
  <c r="BG4" i="12" s="1"/>
  <c r="BK4" i="12" s="1"/>
  <c r="BO4" i="12" s="1"/>
  <c r="BS4" i="12" s="1"/>
  <c r="BW4" i="12" s="1"/>
  <c r="CA4" i="12" s="1"/>
  <c r="CE4" i="12" s="1"/>
  <c r="CI4" i="12" s="1"/>
  <c r="CM4" i="12" s="1"/>
  <c r="CQ4" i="12" s="1"/>
  <c r="CU4" i="12" s="1"/>
  <c r="CY4" i="12" s="1"/>
  <c r="DC4" i="12" s="1"/>
  <c r="DG4" i="12" s="1"/>
  <c r="DK4" i="12" s="1"/>
  <c r="DO4" i="12" s="1"/>
  <c r="DS4" i="12" s="1"/>
  <c r="DW4" i="12" s="1"/>
  <c r="EA4" i="12" s="1"/>
  <c r="EE4" i="12" s="1"/>
  <c r="EI4" i="12" s="1"/>
  <c r="EM4" i="12" s="1"/>
  <c r="EQ4" i="12" s="1"/>
  <c r="EU4" i="12" s="1"/>
  <c r="EY4" i="12" s="1"/>
  <c r="FC4" i="12" s="1"/>
  <c r="FG4" i="12" s="1"/>
  <c r="FK4" i="12" s="1"/>
  <c r="FO4" i="12" s="1"/>
  <c r="FS4" i="12" s="1"/>
  <c r="FW4" i="12" s="1"/>
  <c r="GA4" i="12" s="1"/>
  <c r="GE4" i="12" s="1"/>
  <c r="GI4" i="12" s="1"/>
  <c r="GM4" i="12" s="1"/>
  <c r="GQ4" i="12" s="1"/>
  <c r="AK4" i="11"/>
  <c r="AP4" i="11" s="1"/>
  <c r="AU4" i="11" s="1"/>
  <c r="AZ4" i="11" s="1"/>
  <c r="BE4" i="11" s="1"/>
  <c r="BJ4" i="11" s="1"/>
  <c r="BO4" i="11" s="1"/>
  <c r="BT4" i="11" s="1"/>
  <c r="BY4" i="11" s="1"/>
  <c r="CD4" i="11" s="1"/>
  <c r="CI4" i="11" s="1"/>
  <c r="CN4" i="11" s="1"/>
  <c r="CS4" i="11" s="1"/>
  <c r="CX4" i="11" s="1"/>
  <c r="DC4" i="11" s="1"/>
  <c r="DH4" i="11" s="1"/>
  <c r="DM4" i="11" s="1"/>
  <c r="DR4" i="11" s="1"/>
  <c r="DW4" i="11" s="1"/>
  <c r="EB4" i="11" s="1"/>
  <c r="EG4" i="11" s="1"/>
  <c r="EL4" i="11" s="1"/>
  <c r="EQ4" i="11" s="1"/>
  <c r="EV4" i="11" s="1"/>
  <c r="FA4" i="11" s="1"/>
  <c r="FF4" i="11" s="1"/>
  <c r="FK4" i="11" s="1"/>
  <c r="FP4" i="11" s="1"/>
  <c r="FU4" i="11" s="1"/>
  <c r="FZ4" i="11" s="1"/>
  <c r="GE4" i="11" s="1"/>
  <c r="GJ4" i="11" s="1"/>
  <c r="GO4" i="11" s="1"/>
  <c r="GT4" i="11" s="1"/>
  <c r="GY4" i="11" s="1"/>
  <c r="HD4" i="11" s="1"/>
  <c r="HI4" i="11" s="1"/>
  <c r="HN4" i="11" s="1"/>
  <c r="HS4" i="11" s="1"/>
  <c r="HX4" i="11" s="1"/>
  <c r="IC4" i="11" s="1"/>
  <c r="IH4" i="11" s="1"/>
  <c r="IM4" i="11" s="1"/>
  <c r="E12" i="1"/>
  <c r="P6" i="7"/>
  <c r="V6" i="7"/>
  <c r="P7" i="7"/>
  <c r="W6" i="7"/>
  <c r="V7" i="7"/>
  <c r="V8" i="7"/>
  <c r="P8" i="7"/>
  <c r="W7" i="7"/>
  <c r="P9" i="7"/>
  <c r="P10" i="7"/>
  <c r="W8" i="7"/>
  <c r="Q6" i="7"/>
  <c r="V9" i="7"/>
  <c r="P11" i="7"/>
  <c r="W9" i="7"/>
  <c r="V10" i="7"/>
  <c r="P12" i="7"/>
  <c r="W10" i="7"/>
  <c r="P13" i="7"/>
  <c r="P14" i="7"/>
  <c r="Q7" i="7"/>
  <c r="Q8" i="7"/>
  <c r="V11" i="7"/>
  <c r="P15" i="7"/>
  <c r="W11" i="7"/>
  <c r="Q9" i="7"/>
  <c r="V12" i="7"/>
  <c r="P16" i="7"/>
  <c r="W12" i="7"/>
  <c r="Q10" i="7"/>
  <c r="V13" i="7"/>
  <c r="V14" i="7"/>
  <c r="P17" i="7"/>
  <c r="W13" i="7"/>
  <c r="W14" i="7"/>
  <c r="W15" i="7"/>
  <c r="W16" i="7"/>
  <c r="Q11" i="7"/>
  <c r="Q12" i="7"/>
  <c r="Q13" i="7"/>
  <c r="V15" i="7"/>
  <c r="V16" i="7"/>
  <c r="V17" i="7"/>
  <c r="P18" i="7"/>
  <c r="P19" i="7"/>
  <c r="P20" i="7"/>
  <c r="W17" i="7"/>
  <c r="Q14" i="7"/>
  <c r="V18" i="7"/>
  <c r="V19" i="7"/>
  <c r="P21" i="7"/>
  <c r="W18" i="7"/>
  <c r="Q15" i="7"/>
  <c r="V20" i="7"/>
  <c r="P22" i="7"/>
  <c r="P23" i="7"/>
  <c r="P24" i="7"/>
  <c r="W19" i="7"/>
  <c r="Q16" i="7"/>
  <c r="V21" i="7"/>
  <c r="P25" i="7"/>
  <c r="P26" i="7"/>
  <c r="P27" i="7"/>
  <c r="W20" i="7"/>
  <c r="W21" i="7"/>
  <c r="Q17" i="7"/>
  <c r="V22" i="7"/>
  <c r="P28" i="7"/>
  <c r="W22" i="7"/>
  <c r="W23" i="7"/>
  <c r="Q18" i="7"/>
  <c r="V23" i="7"/>
  <c r="P29" i="7"/>
  <c r="W24" i="7"/>
  <c r="W25" i="7"/>
  <c r="Q19" i="7"/>
  <c r="Q20" i="7"/>
  <c r="V24" i="7"/>
  <c r="V25" i="7"/>
  <c r="P30" i="7"/>
  <c r="W26" i="7"/>
  <c r="Q21" i="7"/>
  <c r="V26" i="7"/>
  <c r="P31" i="7"/>
  <c r="W27" i="7"/>
  <c r="Q22" i="7"/>
  <c r="Q23" i="7"/>
  <c r="V27" i="7"/>
  <c r="P32" i="7"/>
  <c r="W28" i="7"/>
  <c r="Q24" i="7"/>
  <c r="V28" i="7"/>
  <c r="P33" i="7"/>
  <c r="W29" i="7"/>
  <c r="Q25" i="7"/>
  <c r="V29" i="7"/>
  <c r="V30" i="7"/>
  <c r="P34" i="7"/>
  <c r="W30" i="7"/>
  <c r="W31" i="7"/>
  <c r="Q26" i="7"/>
  <c r="V31" i="7"/>
  <c r="P35" i="7"/>
  <c r="P36" i="7"/>
  <c r="P37" i="7"/>
  <c r="W32" i="7"/>
  <c r="Q27" i="7"/>
  <c r="V32" i="7"/>
  <c r="P38" i="7"/>
  <c r="W33" i="7"/>
  <c r="W34" i="7"/>
  <c r="Q28" i="7"/>
  <c r="V33" i="7"/>
  <c r="P39" i="7"/>
  <c r="P40" i="7"/>
  <c r="W35" i="7"/>
  <c r="Q29" i="7"/>
  <c r="Q30" i="7"/>
  <c r="V34" i="7"/>
  <c r="P41" i="7"/>
  <c r="P42" i="7"/>
  <c r="W36" i="7"/>
  <c r="Q31" i="7"/>
  <c r="V35" i="7"/>
  <c r="P43" i="7"/>
  <c r="W37" i="7"/>
  <c r="W38" i="7"/>
  <c r="W39" i="7"/>
  <c r="W40" i="7"/>
  <c r="Q32" i="7"/>
  <c r="V36" i="7"/>
  <c r="V37" i="7"/>
  <c r="P44" i="7"/>
  <c r="W41" i="7"/>
  <c r="W42" i="7"/>
  <c r="W43" i="7"/>
  <c r="Q33" i="7"/>
  <c r="Q34" i="7"/>
  <c r="V38" i="7"/>
  <c r="V39" i="7"/>
  <c r="V40" i="7"/>
  <c r="P45" i="7"/>
  <c r="P46" i="7"/>
  <c r="P47" i="7"/>
  <c r="P48" i="7"/>
  <c r="W44" i="7"/>
  <c r="W45" i="7"/>
  <c r="Q35" i="7"/>
  <c r="V41" i="7"/>
  <c r="P49" i="7"/>
  <c r="P50" i="7"/>
  <c r="W46" i="7"/>
  <c r="Q36" i="7"/>
  <c r="V42" i="7"/>
  <c r="P51" i="7"/>
  <c r="P52" i="7"/>
  <c r="W47" i="7"/>
  <c r="W48" i="7"/>
  <c r="Q37" i="7"/>
  <c r="Q38" i="7"/>
  <c r="V43" i="7"/>
  <c r="V44" i="7"/>
  <c r="P53" i="7"/>
  <c r="P54" i="7"/>
  <c r="W49" i="7"/>
  <c r="Q39" i="7"/>
  <c r="V45" i="7"/>
  <c r="P55" i="7"/>
  <c r="P56" i="7"/>
  <c r="W50" i="7"/>
  <c r="W51" i="7"/>
  <c r="Q40" i="7"/>
  <c r="V46" i="7"/>
  <c r="P57" i="7"/>
  <c r="W52" i="7"/>
  <c r="Q41" i="7"/>
  <c r="Q42" i="7"/>
  <c r="Q43" i="7"/>
  <c r="V47" i="7"/>
  <c r="V48" i="7"/>
  <c r="V49" i="7"/>
  <c r="P58" i="7"/>
  <c r="W53" i="7"/>
  <c r="W54" i="7"/>
  <c r="W55" i="7"/>
  <c r="W56" i="7"/>
  <c r="Q44" i="7"/>
  <c r="V50" i="7"/>
  <c r="P59" i="7"/>
  <c r="W57" i="7"/>
  <c r="W58" i="7"/>
  <c r="W59" i="7"/>
  <c r="Q45" i="7"/>
  <c r="V51" i="7"/>
  <c r="V52" i="7"/>
  <c r="P60" i="7"/>
  <c r="P61" i="7"/>
  <c r="W60" i="7"/>
  <c r="W61" i="7"/>
  <c r="W62" i="7"/>
  <c r="W63" i="7"/>
  <c r="W64" i="7"/>
  <c r="Q46" i="7"/>
  <c r="V53" i="7"/>
  <c r="P62" i="7"/>
  <c r="W65" i="7"/>
  <c r="Q47" i="7"/>
  <c r="V54" i="7"/>
  <c r="P63" i="7"/>
  <c r="W66" i="7"/>
  <c r="Q48" i="7"/>
  <c r="V55" i="7"/>
  <c r="V56" i="7"/>
  <c r="P64" i="7"/>
  <c r="W67" i="7"/>
  <c r="Q49" i="7"/>
  <c r="V57" i="7"/>
  <c r="P65" i="7"/>
  <c r="P66" i="7"/>
  <c r="P67" i="7"/>
  <c r="W68" i="7"/>
  <c r="Q50" i="7"/>
  <c r="Q51" i="7"/>
  <c r="Q52" i="7"/>
  <c r="V58" i="7"/>
  <c r="P68" i="7"/>
  <c r="W69" i="7"/>
  <c r="Q53" i="7"/>
  <c r="V59" i="7"/>
  <c r="V60" i="7"/>
  <c r="P69" i="7"/>
  <c r="W70" i="7"/>
  <c r="Q54" i="7"/>
  <c r="V61" i="7"/>
  <c r="V62" i="7"/>
  <c r="P70" i="7"/>
  <c r="W71" i="7"/>
  <c r="W72" i="7"/>
  <c r="W73" i="7"/>
  <c r="Q55" i="7"/>
  <c r="Q56" i="7"/>
  <c r="V63" i="7"/>
  <c r="P71" i="7"/>
  <c r="W74" i="7"/>
  <c r="W75" i="7"/>
  <c r="W76" i="7"/>
  <c r="Q57" i="7"/>
  <c r="V64" i="7"/>
  <c r="V65" i="7"/>
  <c r="P72" i="7"/>
  <c r="W77" i="7"/>
  <c r="W78" i="7"/>
  <c r="W79" i="7"/>
  <c r="W80" i="7"/>
  <c r="Q58" i="7"/>
  <c r="Q59" i="7"/>
  <c r="V66" i="7"/>
  <c r="V67" i="7"/>
  <c r="P73" i="7"/>
  <c r="W81" i="7"/>
  <c r="Q60" i="7"/>
  <c r="Q61" i="7"/>
  <c r="V68" i="7"/>
  <c r="V69" i="7"/>
  <c r="V70" i="7"/>
  <c r="P74" i="7"/>
  <c r="W82" i="7"/>
  <c r="Q62" i="7"/>
  <c r="V71" i="7"/>
  <c r="V72" i="7"/>
  <c r="P75" i="7"/>
  <c r="W83" i="7"/>
  <c r="W84" i="7"/>
  <c r="Q63" i="7"/>
  <c r="V73" i="7"/>
  <c r="P76" i="7"/>
  <c r="W85" i="7"/>
  <c r="Q64" i="7"/>
  <c r="Q65" i="7"/>
  <c r="Q66" i="7"/>
  <c r="V74" i="7"/>
  <c r="V75" i="7"/>
  <c r="P77" i="7"/>
  <c r="P78" i="7"/>
  <c r="W86" i="7"/>
  <c r="W87" i="7"/>
  <c r="Q67" i="7"/>
  <c r="V76" i="7"/>
  <c r="P79" i="7"/>
  <c r="W88" i="7"/>
  <c r="Q68" i="7"/>
  <c r="V77" i="7"/>
  <c r="P80" i="7"/>
  <c r="P81" i="7"/>
  <c r="W89" i="7"/>
  <c r="Q69" i="7"/>
  <c r="V78" i="7"/>
  <c r="P82" i="7"/>
  <c r="W90" i="7"/>
  <c r="Q70" i="7"/>
  <c r="Q71" i="7"/>
  <c r="Q72" i="7"/>
  <c r="V79" i="7"/>
  <c r="V80" i="7"/>
  <c r="V81" i="7"/>
  <c r="P83" i="7"/>
  <c r="P84" i="7"/>
  <c r="P85" i="7"/>
  <c r="W91" i="7"/>
  <c r="Q73" i="7"/>
  <c r="Q74" i="7"/>
  <c r="V82" i="7"/>
  <c r="P86" i="7"/>
  <c r="P87" i="7"/>
  <c r="W92" i="7"/>
  <c r="Q75" i="7"/>
  <c r="V83" i="7"/>
  <c r="P88" i="7"/>
  <c r="W93" i="7"/>
  <c r="Q76" i="7"/>
  <c r="V84" i="7"/>
  <c r="P89" i="7"/>
  <c r="P90" i="7"/>
  <c r="P91" i="7"/>
  <c r="P92" i="7"/>
  <c r="P93" i="7"/>
  <c r="W94" i="7"/>
  <c r="Q77" i="7"/>
  <c r="V85" i="7"/>
  <c r="V86" i="7"/>
  <c r="P94" i="7"/>
  <c r="W95" i="7"/>
  <c r="W96" i="7"/>
  <c r="Q78" i="7"/>
  <c r="Q79" i="7"/>
  <c r="V87" i="7"/>
  <c r="P95" i="7"/>
  <c r="W97" i="7"/>
  <c r="Q80" i="7"/>
  <c r="V88" i="7"/>
  <c r="P96" i="7"/>
  <c r="W98" i="7"/>
  <c r="Q81" i="7"/>
  <c r="Q82" i="7"/>
  <c r="V89" i="7"/>
  <c r="V90" i="7"/>
  <c r="P97" i="7"/>
  <c r="P98" i="7"/>
  <c r="W99" i="7"/>
  <c r="Q83" i="7"/>
  <c r="V91" i="7"/>
  <c r="V92" i="7"/>
  <c r="P99" i="7"/>
  <c r="P100" i="7"/>
  <c r="W100" i="7"/>
  <c r="W101" i="7" s="1"/>
  <c r="Q84" i="7"/>
  <c r="Q85" i="7"/>
  <c r="Q86" i="7"/>
  <c r="V93" i="7"/>
  <c r="P101" i="7"/>
  <c r="Q87" i="7"/>
  <c r="V94" i="7"/>
  <c r="V95" i="7"/>
  <c r="Q88" i="7"/>
  <c r="V96" i="7"/>
  <c r="V97" i="7"/>
  <c r="Q89" i="7"/>
  <c r="V98" i="7"/>
  <c r="Q90" i="7"/>
  <c r="Q91" i="7"/>
  <c r="V99" i="7"/>
  <c r="Q92" i="7"/>
  <c r="V100" i="7"/>
  <c r="V101" i="7"/>
  <c r="V102" i="7" s="1"/>
  <c r="Q93" i="7"/>
  <c r="Q94" i="7"/>
  <c r="Q95" i="7"/>
  <c r="Q96" i="7"/>
  <c r="Q97" i="7"/>
  <c r="Q98" i="7"/>
  <c r="Q99" i="7"/>
  <c r="Q100" i="7"/>
  <c r="Q101" i="7" s="1"/>
  <c r="Q102" i="7"/>
  <c r="B20" i="3" l="1"/>
  <c r="B21" i="3"/>
  <c r="B22" i="3" s="1"/>
  <c r="B23" i="3" s="1"/>
  <c r="B24" i="3" s="1"/>
  <c r="B25" i="3" s="1"/>
  <c r="B26" i="3" s="1"/>
  <c r="B27" i="3" s="1"/>
  <c r="B28" i="3" s="1"/>
  <c r="B29" i="3" s="1"/>
  <c r="B30" i="3" s="1"/>
  <c r="A5" i="10"/>
  <c r="A14" i="10" s="1"/>
  <c r="A15" i="10" s="1"/>
  <c r="A16" i="10" s="1"/>
  <c r="A17" i="10" s="1"/>
  <c r="A18" i="10" s="1"/>
  <c r="B41" i="3"/>
  <c r="B40" i="3"/>
  <c r="D50" i="3"/>
  <c r="D51" i="3" s="1"/>
  <c r="D52" i="3" s="1"/>
  <c r="D53" i="3" s="1"/>
  <c r="D54" i="3" s="1"/>
  <c r="L53" i="3"/>
  <c r="L52" i="3"/>
  <c r="B77" i="3"/>
  <c r="B85" i="3"/>
  <c r="B86" i="3"/>
  <c r="B3" i="11"/>
  <c r="A6" i="11" s="1"/>
  <c r="S5" i="7"/>
  <c r="B6" i="7"/>
  <c r="Q103" i="7"/>
  <c r="M5" i="7"/>
  <c r="W102" i="7"/>
  <c r="V103" i="7"/>
  <c r="V104" i="7" s="1"/>
  <c r="Q104" i="7"/>
  <c r="P102" i="7"/>
  <c r="P103" i="7" s="1"/>
  <c r="P104" i="7"/>
  <c r="M6" i="7"/>
  <c r="W103" i="7"/>
  <c r="W104" i="7" s="1"/>
  <c r="A8" i="11" l="1"/>
  <c r="A9" i="11"/>
  <c r="A10" i="11" s="1"/>
  <c r="A11" i="11" s="1"/>
  <c r="A12" i="11" s="1"/>
  <c r="A13" i="11" s="1"/>
  <c r="A14" i="11" s="1"/>
  <c r="A15" i="11" s="1"/>
  <c r="A16" i="11" s="1"/>
  <c r="A17" i="11" s="1"/>
  <c r="A18" i="11" s="1"/>
  <c r="S6" i="7"/>
  <c r="B7" i="7"/>
  <c r="G3" i="11"/>
  <c r="A5" i="11"/>
  <c r="A4" i="11"/>
  <c r="A7" i="11"/>
  <c r="I5" i="11"/>
  <c r="D7" i="11"/>
  <c r="D6" i="11"/>
  <c r="D5" i="11"/>
  <c r="I7" i="11"/>
  <c r="F8" i="11" l="1"/>
  <c r="F6" i="11"/>
  <c r="F5" i="11"/>
  <c r="F7" i="11"/>
  <c r="F9" i="11"/>
  <c r="F10" i="11" s="1"/>
  <c r="F11" i="11" s="1"/>
  <c r="F12" i="11" s="1"/>
  <c r="F13" i="11" s="1"/>
  <c r="F14" i="11" s="1"/>
  <c r="F15" i="11" s="1"/>
  <c r="F16" i="11" s="1"/>
  <c r="F17" i="11" s="1"/>
  <c r="F18" i="11" s="1"/>
  <c r="F4" i="11"/>
  <c r="S7" i="7"/>
  <c r="N7" i="7" s="1"/>
  <c r="B8" i="7"/>
  <c r="L3" i="11"/>
  <c r="M7" i="7"/>
  <c r="I6" i="11"/>
  <c r="K6" i="11" l="1"/>
  <c r="N5" i="11"/>
  <c r="N7" i="11"/>
  <c r="N6" i="11"/>
  <c r="K5" i="11"/>
  <c r="K8" i="11"/>
  <c r="K7" i="11"/>
  <c r="K4" i="11"/>
  <c r="K9" i="11"/>
  <c r="K10" i="11" s="1"/>
  <c r="K11" i="11" s="1"/>
  <c r="K12" i="11" s="1"/>
  <c r="K13" i="11" s="1"/>
  <c r="K14" i="11" s="1"/>
  <c r="K15" i="11" s="1"/>
  <c r="K16" i="11" s="1"/>
  <c r="K17" i="11" s="1"/>
  <c r="K18" i="11" s="1"/>
  <c r="S8" i="7"/>
  <c r="N8" i="7" s="1"/>
  <c r="Q3" i="11"/>
  <c r="M8" i="7"/>
  <c r="B9" i="7"/>
  <c r="M9" i="7" l="1"/>
  <c r="S9" i="7"/>
  <c r="N9" i="7" s="1"/>
  <c r="B10" i="7"/>
  <c r="V3" i="11"/>
  <c r="P9" i="11"/>
  <c r="P10" i="11" s="1"/>
  <c r="P11" i="11" s="1"/>
  <c r="P12" i="11" s="1"/>
  <c r="P13" i="11" s="1"/>
  <c r="P14" i="11" s="1"/>
  <c r="P15" i="11" s="1"/>
  <c r="P16" i="11" s="1"/>
  <c r="P17" i="11" s="1"/>
  <c r="P18" i="11" s="1"/>
  <c r="S7" i="11"/>
  <c r="S6" i="11"/>
  <c r="P5" i="11"/>
  <c r="P6" i="11"/>
  <c r="P7" i="11"/>
  <c r="S5" i="11"/>
  <c r="P4" i="11"/>
  <c r="P8" i="11"/>
  <c r="M10" i="7" l="1"/>
  <c r="B11" i="7"/>
  <c r="S10" i="7"/>
  <c r="N10" i="7" s="1"/>
  <c r="AA3" i="11"/>
  <c r="X7" i="11"/>
  <c r="U4" i="11"/>
  <c r="X5" i="11"/>
  <c r="U6" i="11"/>
  <c r="U5" i="11"/>
  <c r="U8" i="11"/>
  <c r="U9" i="11"/>
  <c r="U10" i="11" s="1"/>
  <c r="U11" i="11" s="1"/>
  <c r="U12" i="11" s="1"/>
  <c r="U13" i="11" s="1"/>
  <c r="U14" i="11" s="1"/>
  <c r="U15" i="11" s="1"/>
  <c r="U16" i="11" s="1"/>
  <c r="U17" i="11" s="1"/>
  <c r="U18" i="11" s="1"/>
  <c r="U7" i="11"/>
  <c r="X6" i="11"/>
  <c r="AC6" i="11" l="1"/>
  <c r="Z7" i="11"/>
  <c r="Z9" i="11"/>
  <c r="Z10" i="11" s="1"/>
  <c r="Z11" i="11" s="1"/>
  <c r="Z12" i="11" s="1"/>
  <c r="Z13" i="11" s="1"/>
  <c r="Z14" i="11" s="1"/>
  <c r="Z15" i="11" s="1"/>
  <c r="Z16" i="11" s="1"/>
  <c r="Z17" i="11" s="1"/>
  <c r="Z18" i="11" s="1"/>
  <c r="Z6" i="11"/>
  <c r="Z8" i="11"/>
  <c r="AC5" i="11"/>
  <c r="Z5" i="11"/>
  <c r="AC7" i="11"/>
  <c r="Z4" i="11"/>
  <c r="S11" i="7"/>
  <c r="N11" i="7" s="1"/>
  <c r="M11" i="7"/>
  <c r="AF3" i="11"/>
  <c r="B12" i="7"/>
  <c r="M12" i="7" l="1"/>
  <c r="AK3" i="11"/>
  <c r="S12" i="7"/>
  <c r="N12" i="7" s="1"/>
  <c r="B13" i="7"/>
  <c r="AH5" i="11"/>
  <c r="AH6" i="11"/>
  <c r="AE6" i="11"/>
  <c r="AE5" i="11"/>
  <c r="AH7" i="11"/>
  <c r="AE8" i="11"/>
  <c r="AE4" i="11"/>
  <c r="AE9" i="11"/>
  <c r="AE10" i="11" s="1"/>
  <c r="AE11" i="11" s="1"/>
  <c r="AE12" i="11" s="1"/>
  <c r="AE13" i="11" s="1"/>
  <c r="AE14" i="11" s="1"/>
  <c r="AE15" i="11" s="1"/>
  <c r="AE16" i="11" s="1"/>
  <c r="AE17" i="11" s="1"/>
  <c r="AE18" i="11" s="1"/>
  <c r="AE7" i="11"/>
  <c r="M13" i="7" l="1"/>
  <c r="S13" i="7"/>
  <c r="N13" i="7" s="1"/>
  <c r="AP3" i="11"/>
  <c r="B14" i="7"/>
  <c r="AJ9" i="11"/>
  <c r="AJ10" i="11" s="1"/>
  <c r="AJ11" i="11" s="1"/>
  <c r="AJ12" i="11" s="1"/>
  <c r="AJ13" i="11" s="1"/>
  <c r="AJ14" i="11" s="1"/>
  <c r="AJ15" i="11" s="1"/>
  <c r="AJ16" i="11" s="1"/>
  <c r="AJ17" i="11" s="1"/>
  <c r="AJ18" i="11" s="1"/>
  <c r="AJ4" i="11"/>
  <c r="AM6" i="11"/>
  <c r="AJ8" i="11"/>
  <c r="AJ5" i="11"/>
  <c r="AM5" i="11"/>
  <c r="AJ7" i="11"/>
  <c r="AJ6" i="11"/>
  <c r="AM7" i="11"/>
  <c r="AO5" i="11" l="1"/>
  <c r="AR7" i="11"/>
  <c r="AO6" i="11"/>
  <c r="AR5" i="11"/>
  <c r="AO7" i="11"/>
  <c r="AR6" i="11"/>
  <c r="AO4" i="11"/>
  <c r="AO9" i="11"/>
  <c r="AO10" i="11" s="1"/>
  <c r="AO11" i="11" s="1"/>
  <c r="AO12" i="11" s="1"/>
  <c r="AO13" i="11" s="1"/>
  <c r="AO14" i="11" s="1"/>
  <c r="AO15" i="11" s="1"/>
  <c r="AO16" i="11" s="1"/>
  <c r="AO17" i="11" s="1"/>
  <c r="AO18" i="11" s="1"/>
  <c r="AO8" i="11"/>
  <c r="B15" i="7"/>
  <c r="M14" i="7"/>
  <c r="S14" i="7"/>
  <c r="N14" i="7" s="1"/>
  <c r="AU3" i="11"/>
  <c r="AT5" i="11" l="1"/>
  <c r="AT6" i="11"/>
  <c r="AW7" i="11"/>
  <c r="AT4" i="11"/>
  <c r="AT8" i="11"/>
  <c r="AW6" i="11"/>
  <c r="AT9" i="11"/>
  <c r="AT10" i="11" s="1"/>
  <c r="AT11" i="11" s="1"/>
  <c r="AT12" i="11" s="1"/>
  <c r="AT13" i="11" s="1"/>
  <c r="AT14" i="11" s="1"/>
  <c r="AT15" i="11" s="1"/>
  <c r="AT16" i="11" s="1"/>
  <c r="AT17" i="11" s="1"/>
  <c r="AT18" i="11" s="1"/>
  <c r="AW5" i="11"/>
  <c r="AT7" i="11"/>
  <c r="B16" i="7"/>
  <c r="AZ3" i="11"/>
  <c r="M15" i="7"/>
  <c r="S15" i="7"/>
  <c r="N15" i="7" s="1"/>
  <c r="BB7" i="11" l="1"/>
  <c r="AY9" i="11"/>
  <c r="AY10" i="11" s="1"/>
  <c r="AY11" i="11" s="1"/>
  <c r="AY12" i="11" s="1"/>
  <c r="AY13" i="11" s="1"/>
  <c r="AY14" i="11" s="1"/>
  <c r="AY15" i="11" s="1"/>
  <c r="AY16" i="11" s="1"/>
  <c r="AY17" i="11" s="1"/>
  <c r="AY18" i="11" s="1"/>
  <c r="AY5" i="11"/>
  <c r="BB5" i="11"/>
  <c r="AY4" i="11"/>
  <c r="AY8" i="11"/>
  <c r="BB6" i="11"/>
  <c r="AY7" i="11"/>
  <c r="AY6" i="11"/>
  <c r="M16" i="7"/>
  <c r="BE3" i="11"/>
  <c r="S16" i="7"/>
  <c r="N16" i="7" s="1"/>
  <c r="B17" i="7"/>
  <c r="BJ3" i="11" l="1"/>
  <c r="M17" i="7"/>
  <c r="S17" i="7"/>
  <c r="N17" i="7" s="1"/>
  <c r="B18" i="7"/>
  <c r="BG7" i="11"/>
  <c r="BD6" i="11"/>
  <c r="BG5" i="11"/>
  <c r="BG6" i="11"/>
  <c r="BD7" i="11"/>
  <c r="BD5" i="11"/>
  <c r="BD9" i="11"/>
  <c r="BD10" i="11" s="1"/>
  <c r="BD11" i="11" s="1"/>
  <c r="BD12" i="11" s="1"/>
  <c r="BD13" i="11" s="1"/>
  <c r="BD14" i="11" s="1"/>
  <c r="BD15" i="11" s="1"/>
  <c r="BD16" i="11" s="1"/>
  <c r="BD17" i="11" s="1"/>
  <c r="BD18" i="11" s="1"/>
  <c r="BD8" i="11"/>
  <c r="BD4" i="11"/>
  <c r="BL7" i="11" l="1"/>
  <c r="BL6" i="11"/>
  <c r="BI9" i="11"/>
  <c r="BI10" i="11" s="1"/>
  <c r="BI11" i="11" s="1"/>
  <c r="BI12" i="11" s="1"/>
  <c r="BI13" i="11" s="1"/>
  <c r="BI14" i="11" s="1"/>
  <c r="BI15" i="11" s="1"/>
  <c r="BI16" i="11" s="1"/>
  <c r="BI17" i="11" s="1"/>
  <c r="BI18" i="11" s="1"/>
  <c r="BI8" i="11"/>
  <c r="BI6" i="11"/>
  <c r="BI7" i="11"/>
  <c r="BI4" i="11"/>
  <c r="BL5" i="11"/>
  <c r="BI5" i="11"/>
  <c r="S18" i="7"/>
  <c r="N18" i="7" s="1"/>
  <c r="B19" i="7"/>
  <c r="M18" i="7"/>
  <c r="BO3" i="11"/>
  <c r="BQ6" i="11" l="1"/>
  <c r="BQ5" i="11"/>
  <c r="BN7" i="11"/>
  <c r="BN6" i="11"/>
  <c r="BN9" i="11"/>
  <c r="BN10" i="11" s="1"/>
  <c r="BN11" i="11" s="1"/>
  <c r="BN12" i="11" s="1"/>
  <c r="BN13" i="11" s="1"/>
  <c r="BN14" i="11" s="1"/>
  <c r="BN15" i="11" s="1"/>
  <c r="BN16" i="11" s="1"/>
  <c r="BN17" i="11" s="1"/>
  <c r="BN18" i="11" s="1"/>
  <c r="BQ7" i="11"/>
  <c r="BN8" i="11"/>
  <c r="BN5" i="11"/>
  <c r="BN4" i="11"/>
  <c r="M19" i="7"/>
  <c r="BT3" i="11"/>
  <c r="S19" i="7"/>
  <c r="N19" i="7" s="1"/>
  <c r="B20" i="7"/>
  <c r="S20" i="7" l="1"/>
  <c r="N20" i="7" s="1"/>
  <c r="M20" i="7"/>
  <c r="B21" i="7"/>
  <c r="BY3" i="11"/>
  <c r="BS5" i="11"/>
  <c r="BV5" i="11"/>
  <c r="BV7" i="11"/>
  <c r="BS6" i="11"/>
  <c r="BS9" i="11"/>
  <c r="BS10" i="11" s="1"/>
  <c r="BS11" i="11" s="1"/>
  <c r="BS12" i="11" s="1"/>
  <c r="BS13" i="11" s="1"/>
  <c r="BS14" i="11" s="1"/>
  <c r="BS15" i="11" s="1"/>
  <c r="BS16" i="11" s="1"/>
  <c r="BS17" i="11" s="1"/>
  <c r="BS18" i="11" s="1"/>
  <c r="BS8" i="11"/>
  <c r="BS7" i="11"/>
  <c r="BS4" i="11"/>
  <c r="BV6" i="11"/>
  <c r="CD3" i="11" l="1"/>
  <c r="S21" i="7"/>
  <c r="N21" i="7" s="1"/>
  <c r="M21" i="7"/>
  <c r="B22" i="7"/>
  <c r="BX9" i="11"/>
  <c r="BX10" i="11" s="1"/>
  <c r="BX11" i="11" s="1"/>
  <c r="BX12" i="11" s="1"/>
  <c r="BX13" i="11" s="1"/>
  <c r="BX14" i="11" s="1"/>
  <c r="BX15" i="11" s="1"/>
  <c r="BX16" i="11" s="1"/>
  <c r="BX17" i="11" s="1"/>
  <c r="BX18" i="11" s="1"/>
  <c r="BX5" i="11"/>
  <c r="BX8" i="11"/>
  <c r="CA5" i="11"/>
  <c r="BX6" i="11"/>
  <c r="CA6" i="11"/>
  <c r="BX7" i="11"/>
  <c r="BX4" i="11"/>
  <c r="CA7" i="11"/>
  <c r="CC9" i="11" l="1"/>
  <c r="CC10" i="11" s="1"/>
  <c r="CC11" i="11" s="1"/>
  <c r="CC12" i="11" s="1"/>
  <c r="CC13" i="11" s="1"/>
  <c r="CC14" i="11" s="1"/>
  <c r="CC15" i="11" s="1"/>
  <c r="CC16" i="11" s="1"/>
  <c r="CC17" i="11" s="1"/>
  <c r="CC18" i="11" s="1"/>
  <c r="CC5" i="11"/>
  <c r="CF6" i="11"/>
  <c r="CC8" i="11"/>
  <c r="CC7" i="11"/>
  <c r="CC4" i="11"/>
  <c r="CF5" i="11"/>
  <c r="CC6" i="11"/>
  <c r="CF7" i="11"/>
  <c r="M22" i="7"/>
  <c r="S22" i="7"/>
  <c r="N22" i="7" s="1"/>
  <c r="B23" i="7"/>
  <c r="CI3" i="11"/>
  <c r="CK7" i="11" l="1"/>
  <c r="CH6" i="11"/>
  <c r="CH5" i="11"/>
  <c r="CH4" i="11"/>
  <c r="CH7" i="11"/>
  <c r="CH8" i="11"/>
  <c r="CK6" i="11"/>
  <c r="CH9" i="11"/>
  <c r="CH10" i="11" s="1"/>
  <c r="CH11" i="11" s="1"/>
  <c r="CH12" i="11" s="1"/>
  <c r="CH13" i="11" s="1"/>
  <c r="CH14" i="11" s="1"/>
  <c r="CH15" i="11" s="1"/>
  <c r="CH16" i="11" s="1"/>
  <c r="CH17" i="11" s="1"/>
  <c r="CH18" i="11" s="1"/>
  <c r="CK5" i="11"/>
  <c r="S23" i="7"/>
  <c r="N23" i="7" s="1"/>
  <c r="B24" i="7"/>
  <c r="CN3" i="11"/>
  <c r="M23" i="7"/>
  <c r="S24" i="7" l="1"/>
  <c r="N24" i="7" s="1"/>
  <c r="M24" i="7"/>
  <c r="CS3" i="11"/>
  <c r="B25" i="7"/>
  <c r="CP5" i="11"/>
  <c r="CM7" i="11"/>
  <c r="CP7" i="11"/>
  <c r="CP6" i="11"/>
  <c r="CM6" i="11"/>
  <c r="CM4" i="11"/>
  <c r="CM5" i="11"/>
  <c r="CM9" i="11"/>
  <c r="CM10" i="11" s="1"/>
  <c r="CM11" i="11" s="1"/>
  <c r="CM12" i="11" s="1"/>
  <c r="CM13" i="11" s="1"/>
  <c r="CM14" i="11" s="1"/>
  <c r="CM15" i="11" s="1"/>
  <c r="CM16" i="11" s="1"/>
  <c r="CM17" i="11" s="1"/>
  <c r="CM18" i="11" s="1"/>
  <c r="CM8" i="11"/>
  <c r="CR8" i="11" l="1"/>
  <c r="CU6" i="11"/>
  <c r="CR7" i="11"/>
  <c r="CU7" i="11"/>
  <c r="CR4" i="11"/>
  <c r="CR5" i="11"/>
  <c r="CR9" i="11"/>
  <c r="CR10" i="11" s="1"/>
  <c r="CR11" i="11" s="1"/>
  <c r="CR12" i="11" s="1"/>
  <c r="CR13" i="11" s="1"/>
  <c r="CR14" i="11" s="1"/>
  <c r="CR15" i="11" s="1"/>
  <c r="CR16" i="11" s="1"/>
  <c r="CR17" i="11" s="1"/>
  <c r="CR18" i="11" s="1"/>
  <c r="CR6" i="11"/>
  <c r="CU5" i="11"/>
  <c r="B26" i="7"/>
  <c r="CX3" i="11"/>
  <c r="M25" i="7"/>
  <c r="S25" i="7"/>
  <c r="N25" i="7" s="1"/>
  <c r="CZ7" i="11" l="1"/>
  <c r="CW5" i="11"/>
  <c r="CW9" i="11"/>
  <c r="CW10" i="11" s="1"/>
  <c r="CW11" i="11" s="1"/>
  <c r="CW12" i="11" s="1"/>
  <c r="CW13" i="11" s="1"/>
  <c r="CW14" i="11" s="1"/>
  <c r="CW15" i="11" s="1"/>
  <c r="CW16" i="11" s="1"/>
  <c r="CW17" i="11" s="1"/>
  <c r="CW18" i="11" s="1"/>
  <c r="CW8" i="11"/>
  <c r="CZ6" i="11"/>
  <c r="CW4" i="11"/>
  <c r="CZ5" i="11"/>
  <c r="CW6" i="11"/>
  <c r="CW7" i="11"/>
  <c r="B27" i="7"/>
  <c r="M26" i="7"/>
  <c r="S26" i="7"/>
  <c r="N26" i="7" s="1"/>
  <c r="DC3" i="11"/>
  <c r="DE5" i="11" l="1"/>
  <c r="DB9" i="11"/>
  <c r="DB10" i="11" s="1"/>
  <c r="DB11" i="11" s="1"/>
  <c r="DB12" i="11" s="1"/>
  <c r="DB13" i="11" s="1"/>
  <c r="DB14" i="11" s="1"/>
  <c r="DB15" i="11" s="1"/>
  <c r="DB16" i="11" s="1"/>
  <c r="DB17" i="11" s="1"/>
  <c r="DB18" i="11" s="1"/>
  <c r="DB7" i="11"/>
  <c r="DB4" i="11"/>
  <c r="DE7" i="11"/>
  <c r="DB8" i="11"/>
  <c r="DB5" i="11"/>
  <c r="DB6" i="11"/>
  <c r="DE6" i="11"/>
  <c r="S27" i="7"/>
  <c r="N27" i="7" s="1"/>
  <c r="B28" i="7"/>
  <c r="M27" i="7"/>
  <c r="DH3" i="11"/>
  <c r="DJ5" i="11" l="1"/>
  <c r="DG8" i="11"/>
  <c r="DG7" i="11"/>
  <c r="DG6" i="11"/>
  <c r="DJ6" i="11"/>
  <c r="DG9" i="11"/>
  <c r="DG10" i="11" s="1"/>
  <c r="DG11" i="11" s="1"/>
  <c r="DG12" i="11" s="1"/>
  <c r="DG13" i="11" s="1"/>
  <c r="DG14" i="11" s="1"/>
  <c r="DG15" i="11" s="1"/>
  <c r="DG16" i="11" s="1"/>
  <c r="DG17" i="11" s="1"/>
  <c r="DG18" i="11" s="1"/>
  <c r="DG4" i="11"/>
  <c r="DG5" i="11"/>
  <c r="DJ7" i="11"/>
  <c r="B29" i="7"/>
  <c r="DM3" i="11"/>
  <c r="S28" i="7"/>
  <c r="N28" i="7" s="1"/>
  <c r="M28" i="7"/>
  <c r="DL7" i="11" l="1"/>
  <c r="DO6" i="11"/>
  <c r="DL8" i="11"/>
  <c r="DO7" i="11"/>
  <c r="DL5" i="11"/>
  <c r="DL6" i="11"/>
  <c r="DL9" i="11"/>
  <c r="DL10" i="11" s="1"/>
  <c r="DL11" i="11" s="1"/>
  <c r="DL12" i="11" s="1"/>
  <c r="DL13" i="11" s="1"/>
  <c r="DL14" i="11" s="1"/>
  <c r="DL15" i="11" s="1"/>
  <c r="DL16" i="11" s="1"/>
  <c r="DL17" i="11" s="1"/>
  <c r="DL18" i="11" s="1"/>
  <c r="DL4" i="11"/>
  <c r="DO5" i="11"/>
  <c r="DR3" i="11"/>
  <c r="M29" i="7"/>
  <c r="S29" i="7"/>
  <c r="N29" i="7" s="1"/>
  <c r="B30" i="7"/>
  <c r="DW3" i="11" l="1"/>
  <c r="B31" i="7"/>
  <c r="M30" i="7"/>
  <c r="S30" i="7"/>
  <c r="N30" i="7" s="1"/>
  <c r="DQ8" i="11"/>
  <c r="DQ9" i="11"/>
  <c r="DQ10" i="11" s="1"/>
  <c r="DQ11" i="11" s="1"/>
  <c r="DQ12" i="11" s="1"/>
  <c r="DQ13" i="11" s="1"/>
  <c r="DQ14" i="11" s="1"/>
  <c r="DQ15" i="11" s="1"/>
  <c r="DQ16" i="11" s="1"/>
  <c r="DQ17" i="11" s="1"/>
  <c r="DQ18" i="11" s="1"/>
  <c r="DQ7" i="11"/>
  <c r="DT6" i="11"/>
  <c r="DT7" i="11"/>
  <c r="DQ5" i="11"/>
  <c r="DQ4" i="11"/>
  <c r="DQ6" i="11"/>
  <c r="DT5" i="11"/>
  <c r="DV6" i="11" l="1"/>
  <c r="DV9" i="11"/>
  <c r="DV10" i="11" s="1"/>
  <c r="DV11" i="11" s="1"/>
  <c r="DV12" i="11" s="1"/>
  <c r="DV13" i="11" s="1"/>
  <c r="DV14" i="11" s="1"/>
  <c r="DV15" i="11" s="1"/>
  <c r="DV16" i="11" s="1"/>
  <c r="DV17" i="11" s="1"/>
  <c r="DV18" i="11" s="1"/>
  <c r="DY6" i="11"/>
  <c r="DV8" i="11"/>
  <c r="DY7" i="11"/>
  <c r="DY5" i="11"/>
  <c r="DV4" i="11"/>
  <c r="DV5" i="11"/>
  <c r="DV7" i="11"/>
  <c r="M31" i="7"/>
  <c r="EB3" i="11"/>
  <c r="S31" i="7"/>
  <c r="N31" i="7" s="1"/>
  <c r="B32" i="7"/>
  <c r="M32" i="7" l="1"/>
  <c r="EG3" i="11"/>
  <c r="S32" i="7"/>
  <c r="N32" i="7" s="1"/>
  <c r="B33" i="7"/>
  <c r="EA7" i="11"/>
  <c r="EA5" i="11"/>
  <c r="ED6" i="11"/>
  <c r="ED7" i="11"/>
  <c r="ED5" i="11"/>
  <c r="EA4" i="11"/>
  <c r="EA8" i="11"/>
  <c r="EA9" i="11"/>
  <c r="EA10" i="11" s="1"/>
  <c r="EA11" i="11" s="1"/>
  <c r="EA12" i="11" s="1"/>
  <c r="EA13" i="11" s="1"/>
  <c r="EA14" i="11" s="1"/>
  <c r="EA15" i="11" s="1"/>
  <c r="EA16" i="11" s="1"/>
  <c r="EA17" i="11" s="1"/>
  <c r="EA18" i="11" s="1"/>
  <c r="EA6" i="11"/>
  <c r="B34" i="7" l="1"/>
  <c r="S33" i="7"/>
  <c r="N33" i="7" s="1"/>
  <c r="EL3" i="11"/>
  <c r="M33" i="7"/>
  <c r="EF6" i="11"/>
  <c r="EF7" i="11"/>
  <c r="EI5" i="11"/>
  <c r="EI7" i="11"/>
  <c r="EF5" i="11"/>
  <c r="EF9" i="11"/>
  <c r="EF10" i="11" s="1"/>
  <c r="EF11" i="11" s="1"/>
  <c r="EF12" i="11" s="1"/>
  <c r="EF13" i="11" s="1"/>
  <c r="EF14" i="11" s="1"/>
  <c r="EF15" i="11" s="1"/>
  <c r="EF16" i="11" s="1"/>
  <c r="EF17" i="11" s="1"/>
  <c r="EF18" i="11" s="1"/>
  <c r="EF4" i="11"/>
  <c r="EI6" i="11"/>
  <c r="EF8" i="11"/>
  <c r="EK4" i="11" l="1"/>
  <c r="EN7" i="11"/>
  <c r="EK5" i="11"/>
  <c r="EN6" i="11"/>
  <c r="EK6" i="11"/>
  <c r="EK8" i="11"/>
  <c r="EN5" i="11"/>
  <c r="EK9" i="11"/>
  <c r="EK10" i="11" s="1"/>
  <c r="EK11" i="11" s="1"/>
  <c r="EK12" i="11" s="1"/>
  <c r="EK13" i="11" s="1"/>
  <c r="EK14" i="11" s="1"/>
  <c r="EK15" i="11" s="1"/>
  <c r="EK16" i="11" s="1"/>
  <c r="EK17" i="11" s="1"/>
  <c r="EK18" i="11" s="1"/>
  <c r="EK7" i="11"/>
  <c r="B35" i="7"/>
  <c r="EQ3" i="11"/>
  <c r="M34" i="7"/>
  <c r="S34" i="7"/>
  <c r="N34" i="7" s="1"/>
  <c r="B36" i="7" l="1"/>
  <c r="M35" i="7"/>
  <c r="EV3" i="11"/>
  <c r="S35" i="7"/>
  <c r="N35" i="7" s="1"/>
  <c r="EP7" i="11"/>
  <c r="ES5" i="11"/>
  <c r="EP9" i="11"/>
  <c r="EP10" i="11" s="1"/>
  <c r="EP11" i="11" s="1"/>
  <c r="EP12" i="11" s="1"/>
  <c r="EP13" i="11" s="1"/>
  <c r="EP14" i="11" s="1"/>
  <c r="EP15" i="11" s="1"/>
  <c r="EP16" i="11" s="1"/>
  <c r="EP17" i="11" s="1"/>
  <c r="EP18" i="11" s="1"/>
  <c r="EP4" i="11"/>
  <c r="ES7" i="11"/>
  <c r="EP6" i="11"/>
  <c r="EP8" i="11"/>
  <c r="EP5" i="11"/>
  <c r="ES6" i="11"/>
  <c r="EU6" i="11" l="1"/>
  <c r="EU5" i="11"/>
  <c r="EU9" i="11"/>
  <c r="EU10" i="11" s="1"/>
  <c r="EU11" i="11" s="1"/>
  <c r="EU12" i="11" s="1"/>
  <c r="EU13" i="11" s="1"/>
  <c r="EU14" i="11" s="1"/>
  <c r="EU15" i="11" s="1"/>
  <c r="EU16" i="11" s="1"/>
  <c r="EU17" i="11" s="1"/>
  <c r="EU18" i="11" s="1"/>
  <c r="EU4" i="11"/>
  <c r="EX5" i="11"/>
  <c r="EU8" i="11"/>
  <c r="EX6" i="11"/>
  <c r="EX7" i="11"/>
  <c r="EU7" i="11"/>
  <c r="S36" i="7"/>
  <c r="N36" i="7" s="1"/>
  <c r="B37" i="7"/>
  <c r="M36" i="7"/>
  <c r="FA3" i="11"/>
  <c r="FC5" i="11" l="1"/>
  <c r="FC6" i="11"/>
  <c r="EZ4" i="11"/>
  <c r="EZ5" i="11"/>
  <c r="FC7" i="11"/>
  <c r="EZ8" i="11"/>
  <c r="EZ7" i="11"/>
  <c r="EZ6" i="11"/>
  <c r="EZ9" i="11"/>
  <c r="EZ10" i="11" s="1"/>
  <c r="EZ11" i="11" s="1"/>
  <c r="EZ12" i="11" s="1"/>
  <c r="EZ13" i="11" s="1"/>
  <c r="EZ14" i="11" s="1"/>
  <c r="EZ15" i="11" s="1"/>
  <c r="EZ16" i="11" s="1"/>
  <c r="EZ17" i="11" s="1"/>
  <c r="EZ18" i="11" s="1"/>
  <c r="S37" i="7"/>
  <c r="N37" i="7" s="1"/>
  <c r="B38" i="7"/>
  <c r="FF3" i="11"/>
  <c r="M37" i="7"/>
  <c r="B39" i="7" l="1"/>
  <c r="M38" i="7"/>
  <c r="S38" i="7"/>
  <c r="N38" i="7" s="1"/>
  <c r="FK3" i="11"/>
  <c r="FE9" i="11"/>
  <c r="FE10" i="11" s="1"/>
  <c r="FE11" i="11" s="1"/>
  <c r="FE12" i="11" s="1"/>
  <c r="FE13" i="11" s="1"/>
  <c r="FE14" i="11" s="1"/>
  <c r="FE15" i="11" s="1"/>
  <c r="FE16" i="11" s="1"/>
  <c r="FE17" i="11" s="1"/>
  <c r="FE18" i="11" s="1"/>
  <c r="FE8" i="11"/>
  <c r="FE7" i="11"/>
  <c r="FE6" i="11"/>
  <c r="FE5" i="11"/>
  <c r="FH5" i="11"/>
  <c r="FH7" i="11"/>
  <c r="FE4" i="11"/>
  <c r="FH6" i="11"/>
  <c r="B40" i="7" l="1"/>
  <c r="FP3" i="11"/>
  <c r="S39" i="7"/>
  <c r="N39" i="7" s="1"/>
  <c r="M39" i="7"/>
  <c r="FM7" i="11"/>
  <c r="FJ4" i="11"/>
  <c r="FM5" i="11"/>
  <c r="FJ6" i="11"/>
  <c r="FJ9" i="11"/>
  <c r="FJ10" i="11" s="1"/>
  <c r="FJ11" i="11" s="1"/>
  <c r="FJ12" i="11" s="1"/>
  <c r="FJ13" i="11" s="1"/>
  <c r="FJ14" i="11" s="1"/>
  <c r="FJ15" i="11" s="1"/>
  <c r="FJ16" i="11" s="1"/>
  <c r="FJ17" i="11" s="1"/>
  <c r="FJ18" i="11" s="1"/>
  <c r="FM6" i="11"/>
  <c r="FJ5" i="11"/>
  <c r="FJ7" i="11"/>
  <c r="FJ8" i="11"/>
  <c r="B41" i="7" l="1"/>
  <c r="FU3" i="11"/>
  <c r="S40" i="7"/>
  <c r="N40" i="7" s="1"/>
  <c r="M40" i="7"/>
  <c r="FO4" i="11"/>
  <c r="FO9" i="11"/>
  <c r="FO10" i="11" s="1"/>
  <c r="FO11" i="11" s="1"/>
  <c r="FO12" i="11" s="1"/>
  <c r="FO13" i="11" s="1"/>
  <c r="FO14" i="11" s="1"/>
  <c r="FO15" i="11" s="1"/>
  <c r="FO16" i="11" s="1"/>
  <c r="FO17" i="11" s="1"/>
  <c r="FO18" i="11" s="1"/>
  <c r="FO8" i="11"/>
  <c r="FO7" i="11"/>
  <c r="FR5" i="11"/>
  <c r="FR7" i="11"/>
  <c r="FO5" i="11"/>
  <c r="FR6" i="11"/>
  <c r="FO6" i="11"/>
  <c r="S41" i="7" l="1"/>
  <c r="N41" i="7" s="1"/>
  <c r="M41" i="7"/>
  <c r="FZ3" i="11"/>
  <c r="B42" i="7"/>
  <c r="FT8" i="11"/>
  <c r="FT9" i="11"/>
  <c r="FT10" i="11" s="1"/>
  <c r="FT11" i="11" s="1"/>
  <c r="FT12" i="11" s="1"/>
  <c r="FT13" i="11" s="1"/>
  <c r="FT14" i="11" s="1"/>
  <c r="FT15" i="11" s="1"/>
  <c r="FT16" i="11" s="1"/>
  <c r="FT17" i="11" s="1"/>
  <c r="FT18" i="11" s="1"/>
  <c r="FW6" i="11"/>
  <c r="FT6" i="11"/>
  <c r="FT7" i="11"/>
  <c r="FT4" i="11"/>
  <c r="FW7" i="11"/>
  <c r="FT5" i="11"/>
  <c r="FW5" i="11"/>
  <c r="FY6" i="11" l="1"/>
  <c r="FY4" i="11"/>
  <c r="GB5" i="11"/>
  <c r="FY5" i="11"/>
  <c r="FY7" i="11"/>
  <c r="FY9" i="11"/>
  <c r="FY10" i="11" s="1"/>
  <c r="FY11" i="11" s="1"/>
  <c r="FY12" i="11" s="1"/>
  <c r="FY13" i="11" s="1"/>
  <c r="FY14" i="11" s="1"/>
  <c r="FY15" i="11" s="1"/>
  <c r="FY16" i="11" s="1"/>
  <c r="FY17" i="11" s="1"/>
  <c r="FY18" i="11" s="1"/>
  <c r="FY8" i="11"/>
  <c r="GB6" i="11"/>
  <c r="GB7" i="11"/>
  <c r="M42" i="7"/>
  <c r="S42" i="7"/>
  <c r="N42" i="7" s="1"/>
  <c r="GE3" i="11"/>
  <c r="B43" i="7"/>
  <c r="B44" i="7" l="1"/>
  <c r="GJ3" i="11"/>
  <c r="S43" i="7"/>
  <c r="N43" i="7" s="1"/>
  <c r="M43" i="7"/>
  <c r="GD8" i="11"/>
  <c r="GD7" i="11"/>
  <c r="GD5" i="11"/>
  <c r="GD9" i="11"/>
  <c r="GD10" i="11" s="1"/>
  <c r="GD11" i="11" s="1"/>
  <c r="GD12" i="11" s="1"/>
  <c r="GD13" i="11" s="1"/>
  <c r="GD14" i="11" s="1"/>
  <c r="GD15" i="11" s="1"/>
  <c r="GD16" i="11" s="1"/>
  <c r="GD17" i="11" s="1"/>
  <c r="GD18" i="11" s="1"/>
  <c r="GG6" i="11"/>
  <c r="GD6" i="11"/>
  <c r="GD4" i="11"/>
  <c r="GG5" i="11"/>
  <c r="GG7" i="11"/>
  <c r="S44" i="7" l="1"/>
  <c r="N44" i="7" s="1"/>
  <c r="B45" i="7"/>
  <c r="M44" i="7"/>
  <c r="GO3" i="11"/>
  <c r="GI8" i="11"/>
  <c r="GI9" i="11"/>
  <c r="GI10" i="11" s="1"/>
  <c r="GI11" i="11" s="1"/>
  <c r="GI12" i="11" s="1"/>
  <c r="GI13" i="11" s="1"/>
  <c r="GI14" i="11" s="1"/>
  <c r="GI15" i="11" s="1"/>
  <c r="GI16" i="11" s="1"/>
  <c r="GI17" i="11" s="1"/>
  <c r="GI18" i="11" s="1"/>
  <c r="GI4" i="11"/>
  <c r="GL7" i="11"/>
  <c r="GL5" i="11"/>
  <c r="GI6" i="11"/>
  <c r="GI5" i="11"/>
  <c r="GL6" i="11"/>
  <c r="GI7" i="11"/>
  <c r="GN7" i="11" l="1"/>
  <c r="GN6" i="11"/>
  <c r="GQ7" i="11"/>
  <c r="GN9" i="11"/>
  <c r="GN10" i="11" s="1"/>
  <c r="GN11" i="11" s="1"/>
  <c r="GN12" i="11" s="1"/>
  <c r="GN13" i="11" s="1"/>
  <c r="GN14" i="11" s="1"/>
  <c r="GN15" i="11" s="1"/>
  <c r="GN16" i="11" s="1"/>
  <c r="GN17" i="11" s="1"/>
  <c r="GN18" i="11" s="1"/>
  <c r="GN8" i="11"/>
  <c r="GN4" i="11"/>
  <c r="GN5" i="11"/>
  <c r="GQ5" i="11"/>
  <c r="GQ6" i="11"/>
  <c r="B46" i="7"/>
  <c r="GT3" i="11"/>
  <c r="S45" i="7"/>
  <c r="N45" i="7" s="1"/>
  <c r="M45" i="7"/>
  <c r="GS8" i="11" l="1"/>
  <c r="GS7" i="11"/>
  <c r="GS5" i="11"/>
  <c r="GS4" i="11"/>
  <c r="GV5" i="11"/>
  <c r="GV7" i="11"/>
  <c r="GS6" i="11"/>
  <c r="GS9" i="11"/>
  <c r="GS10" i="11" s="1"/>
  <c r="GS11" i="11" s="1"/>
  <c r="GS12" i="11" s="1"/>
  <c r="GS13" i="11" s="1"/>
  <c r="GS14" i="11" s="1"/>
  <c r="GS15" i="11" s="1"/>
  <c r="GS16" i="11" s="1"/>
  <c r="GS17" i="11" s="1"/>
  <c r="GS18" i="11" s="1"/>
  <c r="GV6" i="11"/>
  <c r="S46" i="7"/>
  <c r="N46" i="7" s="1"/>
  <c r="B47" i="7"/>
  <c r="M46" i="7"/>
  <c r="GY3" i="11"/>
  <c r="GX7" i="11" l="1"/>
  <c r="HA6" i="11"/>
  <c r="HA5" i="11"/>
  <c r="GX9" i="11"/>
  <c r="GX10" i="11" s="1"/>
  <c r="GX11" i="11" s="1"/>
  <c r="GX12" i="11" s="1"/>
  <c r="GX13" i="11" s="1"/>
  <c r="GX14" i="11" s="1"/>
  <c r="GX15" i="11" s="1"/>
  <c r="GX16" i="11" s="1"/>
  <c r="GX17" i="11" s="1"/>
  <c r="GX18" i="11" s="1"/>
  <c r="GX8" i="11"/>
  <c r="GX6" i="11"/>
  <c r="GX5" i="11"/>
  <c r="HA7" i="11"/>
  <c r="GX4" i="11"/>
  <c r="B48" i="7"/>
  <c r="HD3" i="11"/>
  <c r="S47" i="7"/>
  <c r="N47" i="7" s="1"/>
  <c r="M47" i="7"/>
  <c r="B49" i="7" l="1"/>
  <c r="M48" i="7"/>
  <c r="S48" i="7"/>
  <c r="N48" i="7" s="1"/>
  <c r="HI3" i="11"/>
  <c r="HC8" i="11"/>
  <c r="HC6" i="11"/>
  <c r="HC9" i="11"/>
  <c r="HC10" i="11" s="1"/>
  <c r="HC11" i="11" s="1"/>
  <c r="HC12" i="11" s="1"/>
  <c r="HC13" i="11" s="1"/>
  <c r="HC14" i="11" s="1"/>
  <c r="HC15" i="11" s="1"/>
  <c r="HC16" i="11" s="1"/>
  <c r="HC17" i="11" s="1"/>
  <c r="HC18" i="11" s="1"/>
  <c r="HC4" i="11"/>
  <c r="HF7" i="11"/>
  <c r="HC7" i="11"/>
  <c r="HF5" i="11"/>
  <c r="HF6" i="11"/>
  <c r="HC5" i="11"/>
  <c r="M49" i="7" l="1"/>
  <c r="S49" i="7"/>
  <c r="N49" i="7" s="1"/>
  <c r="B50" i="7"/>
  <c r="HN3" i="11"/>
  <c r="HH8" i="11"/>
  <c r="HH9" i="11"/>
  <c r="HH10" i="11" s="1"/>
  <c r="HH11" i="11" s="1"/>
  <c r="HH12" i="11" s="1"/>
  <c r="HH13" i="11" s="1"/>
  <c r="HH14" i="11" s="1"/>
  <c r="HH15" i="11" s="1"/>
  <c r="HH16" i="11" s="1"/>
  <c r="HH17" i="11" s="1"/>
  <c r="HH18" i="11" s="1"/>
  <c r="HK5" i="11"/>
  <c r="HH7" i="11"/>
  <c r="HH6" i="11"/>
  <c r="HH5" i="11"/>
  <c r="HK6" i="11"/>
  <c r="HH4" i="11"/>
  <c r="HK7" i="11"/>
  <c r="HS3" i="11" l="1"/>
  <c r="B51" i="7"/>
  <c r="M50" i="7"/>
  <c r="S50" i="7"/>
  <c r="N50" i="7" s="1"/>
  <c r="HP6" i="11"/>
  <c r="HM5" i="11"/>
  <c r="HM9" i="11"/>
  <c r="HM10" i="11" s="1"/>
  <c r="HM11" i="11" s="1"/>
  <c r="HM12" i="11" s="1"/>
  <c r="HM13" i="11" s="1"/>
  <c r="HM14" i="11" s="1"/>
  <c r="HM15" i="11" s="1"/>
  <c r="HM16" i="11" s="1"/>
  <c r="HM17" i="11" s="1"/>
  <c r="HM18" i="11" s="1"/>
  <c r="HM8" i="11"/>
  <c r="HP5" i="11"/>
  <c r="HM7" i="11"/>
  <c r="HM6" i="11"/>
  <c r="HM4" i="11"/>
  <c r="HP7" i="11"/>
  <c r="HR9" i="11" l="1"/>
  <c r="HR10" i="11" s="1"/>
  <c r="HR11" i="11" s="1"/>
  <c r="HR12" i="11" s="1"/>
  <c r="HR13" i="11" s="1"/>
  <c r="HR14" i="11" s="1"/>
  <c r="HR15" i="11" s="1"/>
  <c r="HR16" i="11" s="1"/>
  <c r="HR17" i="11" s="1"/>
  <c r="HR18" i="11" s="1"/>
  <c r="HR4" i="11"/>
  <c r="HR8" i="11"/>
  <c r="HR6" i="11"/>
  <c r="HU6" i="11"/>
  <c r="HU7" i="11"/>
  <c r="HR5" i="11"/>
  <c r="HR7" i="11"/>
  <c r="HU5" i="11"/>
  <c r="HX3" i="11"/>
  <c r="M51" i="7"/>
  <c r="S51" i="7"/>
  <c r="N51" i="7" s="1"/>
  <c r="B52" i="7"/>
  <c r="M52" i="7" l="1"/>
  <c r="IC3" i="11"/>
  <c r="S52" i="7"/>
  <c r="N52" i="7" s="1"/>
  <c r="B53" i="7"/>
  <c r="HZ6" i="11"/>
  <c r="HW4" i="11"/>
  <c r="HZ7" i="11"/>
  <c r="HZ5" i="11"/>
  <c r="HW8" i="11"/>
  <c r="HW5" i="11"/>
  <c r="HW9" i="11"/>
  <c r="HW10" i="11" s="1"/>
  <c r="HW11" i="11" s="1"/>
  <c r="HW12" i="11" s="1"/>
  <c r="HW13" i="11" s="1"/>
  <c r="HW14" i="11" s="1"/>
  <c r="HW15" i="11" s="1"/>
  <c r="HW16" i="11" s="1"/>
  <c r="HW17" i="11" s="1"/>
  <c r="HW18" i="11" s="1"/>
  <c r="HW7" i="11"/>
  <c r="HW6" i="11"/>
  <c r="M53" i="7" l="1"/>
  <c r="B54" i="7"/>
  <c r="S53" i="7"/>
  <c r="N53" i="7" s="1"/>
  <c r="IH3" i="11"/>
  <c r="IE5" i="11"/>
  <c r="IB7" i="11"/>
  <c r="IB9" i="11"/>
  <c r="IB10" i="11" s="1"/>
  <c r="IB11" i="11" s="1"/>
  <c r="IB12" i="11" s="1"/>
  <c r="IB13" i="11" s="1"/>
  <c r="IB14" i="11" s="1"/>
  <c r="IB15" i="11" s="1"/>
  <c r="IB16" i="11" s="1"/>
  <c r="IB17" i="11" s="1"/>
  <c r="IB18" i="11" s="1"/>
  <c r="IB8" i="11"/>
  <c r="IE6" i="11"/>
  <c r="IB5" i="11"/>
  <c r="IE7" i="11"/>
  <c r="IB6" i="11"/>
  <c r="IB4" i="11"/>
  <c r="IG7" i="11" l="1"/>
  <c r="IJ5" i="11"/>
  <c r="IG9" i="11"/>
  <c r="IG10" i="11" s="1"/>
  <c r="IG11" i="11" s="1"/>
  <c r="IG12" i="11" s="1"/>
  <c r="IG13" i="11" s="1"/>
  <c r="IG14" i="11" s="1"/>
  <c r="IG15" i="11" s="1"/>
  <c r="IG16" i="11" s="1"/>
  <c r="IG17" i="11" s="1"/>
  <c r="IG18" i="11" s="1"/>
  <c r="IG8" i="11"/>
  <c r="IG6" i="11"/>
  <c r="IG4" i="11"/>
  <c r="IG5" i="11"/>
  <c r="IJ6" i="11"/>
  <c r="IJ7" i="11"/>
  <c r="M54" i="7"/>
  <c r="IM3" i="11"/>
  <c r="S54" i="7"/>
  <c r="N54" i="7" s="1"/>
  <c r="B55" i="7"/>
  <c r="B56" i="7" l="1"/>
  <c r="B21" i="11"/>
  <c r="S55" i="7"/>
  <c r="N55" i="7" s="1"/>
  <c r="M55" i="7"/>
  <c r="IL4" i="11"/>
  <c r="IO7" i="11"/>
  <c r="IL7" i="11"/>
  <c r="IL8" i="11"/>
  <c r="IL6" i="11"/>
  <c r="IL9" i="11"/>
  <c r="IL10" i="11" s="1"/>
  <c r="IL11" i="11" s="1"/>
  <c r="IL12" i="11" s="1"/>
  <c r="IL13" i="11" s="1"/>
  <c r="IL14" i="11" s="1"/>
  <c r="IL15" i="11" s="1"/>
  <c r="IL16" i="11" s="1"/>
  <c r="IL17" i="11" s="1"/>
  <c r="IL18" i="11" s="1"/>
  <c r="IO5" i="11"/>
  <c r="IL5" i="11"/>
  <c r="IO6" i="11"/>
  <c r="M56" i="7" l="1"/>
  <c r="B57" i="7"/>
  <c r="S56" i="7"/>
  <c r="N56" i="7" s="1"/>
  <c r="G21" i="11"/>
  <c r="D25" i="11"/>
  <c r="D23" i="11"/>
  <c r="A25" i="11"/>
  <c r="A23" i="11"/>
  <c r="A24" i="11"/>
  <c r="A26" i="11"/>
  <c r="A22" i="11"/>
  <c r="A27" i="11"/>
  <c r="A28" i="11" s="1"/>
  <c r="A29" i="11" s="1"/>
  <c r="A30" i="11" s="1"/>
  <c r="A31" i="11" s="1"/>
  <c r="A32" i="11" s="1"/>
  <c r="A33" i="11" s="1"/>
  <c r="A34" i="11" s="1"/>
  <c r="A35" i="11" s="1"/>
  <c r="A36" i="11" s="1"/>
  <c r="D24" i="11"/>
  <c r="F26" i="11" l="1"/>
  <c r="F22" i="11"/>
  <c r="I25" i="11"/>
  <c r="I24" i="11"/>
  <c r="F24" i="11"/>
  <c r="F27" i="11"/>
  <c r="F28" i="11" s="1"/>
  <c r="F29" i="11" s="1"/>
  <c r="F30" i="11" s="1"/>
  <c r="F31" i="11" s="1"/>
  <c r="F32" i="11" s="1"/>
  <c r="F33" i="11" s="1"/>
  <c r="F34" i="11" s="1"/>
  <c r="F35" i="11" s="1"/>
  <c r="F36" i="11" s="1"/>
  <c r="F25" i="11"/>
  <c r="F23" i="11"/>
  <c r="I23" i="11"/>
  <c r="B58" i="7"/>
  <c r="L21" i="11"/>
  <c r="M57" i="7"/>
  <c r="S57" i="7"/>
  <c r="N57" i="7" s="1"/>
  <c r="K23" i="11" l="1"/>
  <c r="K27" i="11"/>
  <c r="K28" i="11" s="1"/>
  <c r="K29" i="11" s="1"/>
  <c r="K30" i="11" s="1"/>
  <c r="K31" i="11" s="1"/>
  <c r="K32" i="11" s="1"/>
  <c r="K33" i="11" s="1"/>
  <c r="K34" i="11" s="1"/>
  <c r="K35" i="11" s="1"/>
  <c r="K36" i="11" s="1"/>
  <c r="K22" i="11"/>
  <c r="K24" i="11"/>
  <c r="N23" i="11"/>
  <c r="N24" i="11"/>
  <c r="N25" i="11"/>
  <c r="K25" i="11"/>
  <c r="K26" i="11"/>
  <c r="Q21" i="11"/>
  <c r="B59" i="7"/>
  <c r="S58" i="7"/>
  <c r="N58" i="7" s="1"/>
  <c r="M58" i="7"/>
  <c r="P23" i="11" l="1"/>
  <c r="S25" i="11"/>
  <c r="P25" i="11"/>
  <c r="P22" i="11"/>
  <c r="P26" i="11"/>
  <c r="P24" i="11"/>
  <c r="P27" i="11"/>
  <c r="P28" i="11" s="1"/>
  <c r="P29" i="11" s="1"/>
  <c r="P30" i="11" s="1"/>
  <c r="P31" i="11" s="1"/>
  <c r="P32" i="11" s="1"/>
  <c r="P33" i="11" s="1"/>
  <c r="P34" i="11" s="1"/>
  <c r="P35" i="11" s="1"/>
  <c r="P36" i="11" s="1"/>
  <c r="S24" i="11"/>
  <c r="S23" i="11"/>
  <c r="S59" i="7"/>
  <c r="N59" i="7" s="1"/>
  <c r="M59" i="7"/>
  <c r="V21" i="11"/>
  <c r="B60" i="7"/>
  <c r="B61" i="7" l="1"/>
  <c r="AA21" i="11"/>
  <c r="M60" i="7"/>
  <c r="S60" i="7"/>
  <c r="N60" i="7" s="1"/>
  <c r="U25" i="11"/>
  <c r="U23" i="11"/>
  <c r="X24" i="11"/>
  <c r="U26" i="11"/>
  <c r="X23" i="11"/>
  <c r="U22" i="11"/>
  <c r="U24" i="11"/>
  <c r="X25" i="11"/>
  <c r="U27" i="11"/>
  <c r="U28" i="11" s="1"/>
  <c r="U29" i="11" s="1"/>
  <c r="U30" i="11" s="1"/>
  <c r="U31" i="11" s="1"/>
  <c r="U32" i="11" s="1"/>
  <c r="U33" i="11" s="1"/>
  <c r="U34" i="11" s="1"/>
  <c r="U35" i="11" s="1"/>
  <c r="U36" i="11" s="1"/>
  <c r="M61" i="7" l="1"/>
  <c r="S61" i="7"/>
  <c r="N61" i="7" s="1"/>
  <c r="AF21" i="11"/>
  <c r="B62" i="7"/>
  <c r="Z25" i="11"/>
  <c r="Z22" i="11"/>
  <c r="Z23" i="11"/>
  <c r="Z27" i="11"/>
  <c r="Z28" i="11" s="1"/>
  <c r="Z29" i="11" s="1"/>
  <c r="Z30" i="11" s="1"/>
  <c r="Z31" i="11" s="1"/>
  <c r="Z32" i="11" s="1"/>
  <c r="Z33" i="11" s="1"/>
  <c r="Z34" i="11" s="1"/>
  <c r="Z35" i="11" s="1"/>
  <c r="Z36" i="11" s="1"/>
  <c r="Z26" i="11"/>
  <c r="AC25" i="11"/>
  <c r="AC23" i="11"/>
  <c r="Z24" i="11"/>
  <c r="AC24" i="11"/>
  <c r="AH25" i="11" l="1"/>
  <c r="AE24" i="11"/>
  <c r="AE27" i="11"/>
  <c r="AE28" i="11" s="1"/>
  <c r="AE29" i="11" s="1"/>
  <c r="AE30" i="11" s="1"/>
  <c r="AE31" i="11" s="1"/>
  <c r="AE32" i="11" s="1"/>
  <c r="AE33" i="11" s="1"/>
  <c r="AE34" i="11" s="1"/>
  <c r="AE35" i="11" s="1"/>
  <c r="AE36" i="11" s="1"/>
  <c r="AE25" i="11"/>
  <c r="AE22" i="11"/>
  <c r="AH23" i="11"/>
  <c r="AH24" i="11"/>
  <c r="AE23" i="11"/>
  <c r="AE26" i="11"/>
  <c r="M62" i="7"/>
  <c r="B63" i="7"/>
  <c r="S62" i="7"/>
  <c r="N62" i="7" s="1"/>
  <c r="AK21" i="11"/>
  <c r="AJ26" i="11" l="1"/>
  <c r="AJ25" i="11"/>
  <c r="AJ27" i="11"/>
  <c r="AJ28" i="11" s="1"/>
  <c r="AJ29" i="11" s="1"/>
  <c r="AJ30" i="11" s="1"/>
  <c r="AJ31" i="11" s="1"/>
  <c r="AJ32" i="11" s="1"/>
  <c r="AJ33" i="11" s="1"/>
  <c r="AJ34" i="11" s="1"/>
  <c r="AJ35" i="11" s="1"/>
  <c r="AJ36" i="11" s="1"/>
  <c r="AM23" i="11"/>
  <c r="AJ24" i="11"/>
  <c r="AJ22" i="11"/>
  <c r="AM25" i="11"/>
  <c r="AJ23" i="11"/>
  <c r="AM24" i="11"/>
  <c r="AP21" i="11"/>
  <c r="M63" i="7"/>
  <c r="B64" i="7"/>
  <c r="S63" i="7"/>
  <c r="N63" i="7" s="1"/>
  <c r="AU21" i="11" l="1"/>
  <c r="M64" i="7"/>
  <c r="B65" i="7"/>
  <c r="S64" i="7"/>
  <c r="N64" i="7" s="1"/>
  <c r="AR24" i="11"/>
  <c r="AR23" i="11"/>
  <c r="AO25" i="11"/>
  <c r="AO24" i="11"/>
  <c r="AO22" i="11"/>
  <c r="AR25" i="11"/>
  <c r="AO26" i="11"/>
  <c r="AO27" i="11"/>
  <c r="AO28" i="11" s="1"/>
  <c r="AO29" i="11" s="1"/>
  <c r="AO30" i="11" s="1"/>
  <c r="AO31" i="11" s="1"/>
  <c r="AO32" i="11" s="1"/>
  <c r="AO33" i="11" s="1"/>
  <c r="AO34" i="11" s="1"/>
  <c r="AO35" i="11" s="1"/>
  <c r="AO36" i="11" s="1"/>
  <c r="AO23" i="11"/>
  <c r="M65" i="7" l="1"/>
  <c r="S65" i="7"/>
  <c r="N65" i="7" s="1"/>
  <c r="B66" i="7"/>
  <c r="AZ21" i="11"/>
  <c r="AT23" i="11"/>
  <c r="AT26" i="11"/>
  <c r="AW23" i="11"/>
  <c r="AT24" i="11"/>
  <c r="AW24" i="11"/>
  <c r="AW25" i="11"/>
  <c r="AT27" i="11"/>
  <c r="AT28" i="11" s="1"/>
  <c r="AT29" i="11" s="1"/>
  <c r="AT30" i="11" s="1"/>
  <c r="AT31" i="11" s="1"/>
  <c r="AT32" i="11" s="1"/>
  <c r="AT33" i="11" s="1"/>
  <c r="AT34" i="11" s="1"/>
  <c r="AT35" i="11" s="1"/>
  <c r="AT36" i="11" s="1"/>
  <c r="AT25" i="11"/>
  <c r="AT22" i="11"/>
  <c r="M66" i="7" l="1"/>
  <c r="BE21" i="11"/>
  <c r="S66" i="7"/>
  <c r="N66" i="7" s="1"/>
  <c r="B67" i="7"/>
  <c r="AY27" i="11"/>
  <c r="AY28" i="11" s="1"/>
  <c r="AY29" i="11" s="1"/>
  <c r="AY30" i="11" s="1"/>
  <c r="AY31" i="11" s="1"/>
  <c r="AY32" i="11" s="1"/>
  <c r="AY33" i="11" s="1"/>
  <c r="AY34" i="11" s="1"/>
  <c r="AY35" i="11" s="1"/>
  <c r="AY36" i="11" s="1"/>
  <c r="AY26" i="11"/>
  <c r="AY22" i="11"/>
  <c r="BB24" i="11"/>
  <c r="AY23" i="11"/>
  <c r="BB23" i="11"/>
  <c r="AY24" i="11"/>
  <c r="BB25" i="11"/>
  <c r="AY25" i="11"/>
  <c r="M67" i="7" l="1"/>
  <c r="BJ21" i="11"/>
  <c r="B68" i="7"/>
  <c r="S67" i="7"/>
  <c r="N67" i="7" s="1"/>
  <c r="BD24" i="11"/>
  <c r="BD23" i="11"/>
  <c r="BG25" i="11"/>
  <c r="BD25" i="11"/>
  <c r="BD22" i="11"/>
  <c r="BD27" i="11"/>
  <c r="BD28" i="11" s="1"/>
  <c r="BD29" i="11" s="1"/>
  <c r="BD30" i="11" s="1"/>
  <c r="BD31" i="11" s="1"/>
  <c r="BD32" i="11" s="1"/>
  <c r="BD33" i="11" s="1"/>
  <c r="BD34" i="11" s="1"/>
  <c r="BD35" i="11" s="1"/>
  <c r="BD36" i="11" s="1"/>
  <c r="BG24" i="11"/>
  <c r="BG23" i="11"/>
  <c r="BD26" i="11"/>
  <c r="B69" i="7" l="1"/>
  <c r="BO21" i="11"/>
  <c r="S68" i="7"/>
  <c r="N68" i="7" s="1"/>
  <c r="M68" i="7"/>
  <c r="BL23" i="11"/>
  <c r="BI24" i="11"/>
  <c r="BI25" i="11"/>
  <c r="BI22" i="11"/>
  <c r="BI27" i="11"/>
  <c r="BI28" i="11" s="1"/>
  <c r="BI29" i="11" s="1"/>
  <c r="BI30" i="11" s="1"/>
  <c r="BI31" i="11" s="1"/>
  <c r="BI32" i="11" s="1"/>
  <c r="BI33" i="11" s="1"/>
  <c r="BI34" i="11" s="1"/>
  <c r="BI35" i="11" s="1"/>
  <c r="BI36" i="11" s="1"/>
  <c r="BI26" i="11"/>
  <c r="BL25" i="11"/>
  <c r="BI23" i="11"/>
  <c r="BL24" i="11"/>
  <c r="M69" i="7" l="1"/>
  <c r="B70" i="7"/>
  <c r="S69" i="7"/>
  <c r="N69" i="7" s="1"/>
  <c r="BT21" i="11"/>
  <c r="BN24" i="11"/>
  <c r="BQ24" i="11"/>
  <c r="BN27" i="11"/>
  <c r="BN28" i="11" s="1"/>
  <c r="BN29" i="11" s="1"/>
  <c r="BN30" i="11" s="1"/>
  <c r="BN31" i="11" s="1"/>
  <c r="BN32" i="11" s="1"/>
  <c r="BN33" i="11" s="1"/>
  <c r="BN34" i="11" s="1"/>
  <c r="BN35" i="11" s="1"/>
  <c r="BN36" i="11" s="1"/>
  <c r="BQ23" i="11"/>
  <c r="BN25" i="11"/>
  <c r="BQ25" i="11"/>
  <c r="BN22" i="11"/>
  <c r="BN26" i="11"/>
  <c r="BN23" i="11"/>
  <c r="BS26" i="11" l="1"/>
  <c r="BV23" i="11"/>
  <c r="BS27" i="11"/>
  <c r="BS28" i="11" s="1"/>
  <c r="BS29" i="11" s="1"/>
  <c r="BS30" i="11" s="1"/>
  <c r="BS31" i="11" s="1"/>
  <c r="BS32" i="11" s="1"/>
  <c r="BS33" i="11" s="1"/>
  <c r="BS34" i="11" s="1"/>
  <c r="BS35" i="11" s="1"/>
  <c r="BS36" i="11" s="1"/>
  <c r="BV25" i="11"/>
  <c r="BS22" i="11"/>
  <c r="BS23" i="11"/>
  <c r="BV24" i="11"/>
  <c r="BS24" i="11"/>
  <c r="BS25" i="11"/>
  <c r="B71" i="7"/>
  <c r="BY21" i="11"/>
  <c r="M70" i="7"/>
  <c r="S70" i="7"/>
  <c r="N70" i="7" s="1"/>
  <c r="CA23" i="11" l="1"/>
  <c r="BX24" i="11"/>
  <c r="BX27" i="11"/>
  <c r="BX28" i="11" s="1"/>
  <c r="BX29" i="11" s="1"/>
  <c r="BX30" i="11" s="1"/>
  <c r="BX31" i="11" s="1"/>
  <c r="BX32" i="11" s="1"/>
  <c r="BX33" i="11" s="1"/>
  <c r="BX34" i="11" s="1"/>
  <c r="BX35" i="11" s="1"/>
  <c r="BX36" i="11" s="1"/>
  <c r="BX22" i="11"/>
  <c r="CA24" i="11"/>
  <c r="BX25" i="11"/>
  <c r="BX26" i="11"/>
  <c r="BX23" i="11"/>
  <c r="CA25" i="11"/>
  <c r="B72" i="7"/>
  <c r="CD21" i="11"/>
  <c r="S71" i="7"/>
  <c r="N71" i="7" s="1"/>
  <c r="M71" i="7"/>
  <c r="CC25" i="11" l="1"/>
  <c r="CF23" i="11"/>
  <c r="CC27" i="11"/>
  <c r="CC28" i="11" s="1"/>
  <c r="CC29" i="11" s="1"/>
  <c r="CC30" i="11" s="1"/>
  <c r="CC31" i="11" s="1"/>
  <c r="CC32" i="11" s="1"/>
  <c r="CC33" i="11" s="1"/>
  <c r="CC34" i="11" s="1"/>
  <c r="CC35" i="11" s="1"/>
  <c r="CC36" i="11" s="1"/>
  <c r="CC23" i="11"/>
  <c r="CC24" i="11"/>
  <c r="CF25" i="11"/>
  <c r="CC26" i="11"/>
  <c r="CF24" i="11"/>
  <c r="CC22" i="11"/>
  <c r="S72" i="7"/>
  <c r="N72" i="7" s="1"/>
  <c r="M72" i="7"/>
  <c r="B73" i="7"/>
  <c r="CI21" i="11"/>
  <c r="CH23" i="11" l="1"/>
  <c r="CK24" i="11"/>
  <c r="CH22" i="11"/>
  <c r="CK25" i="11"/>
  <c r="CK23" i="11"/>
  <c r="CH27" i="11"/>
  <c r="CH28" i="11" s="1"/>
  <c r="CH29" i="11" s="1"/>
  <c r="CH30" i="11" s="1"/>
  <c r="CH31" i="11" s="1"/>
  <c r="CH32" i="11" s="1"/>
  <c r="CH33" i="11" s="1"/>
  <c r="CH34" i="11" s="1"/>
  <c r="CH35" i="11" s="1"/>
  <c r="CH36" i="11" s="1"/>
  <c r="CH24" i="11"/>
  <c r="CH26" i="11"/>
  <c r="CH25" i="11"/>
  <c r="CN21" i="11"/>
  <c r="M73" i="7"/>
  <c r="S73" i="7"/>
  <c r="N73" i="7" s="1"/>
  <c r="B74" i="7"/>
  <c r="CM25" i="11" l="1"/>
  <c r="CM22" i="11"/>
  <c r="CP23" i="11"/>
  <c r="CM26" i="11"/>
  <c r="CM27" i="11"/>
  <c r="CM28" i="11" s="1"/>
  <c r="CM29" i="11" s="1"/>
  <c r="CM30" i="11" s="1"/>
  <c r="CM31" i="11" s="1"/>
  <c r="CM32" i="11" s="1"/>
  <c r="CM33" i="11" s="1"/>
  <c r="CM34" i="11" s="1"/>
  <c r="CM35" i="11" s="1"/>
  <c r="CM36" i="11" s="1"/>
  <c r="CP24" i="11"/>
  <c r="CM23" i="11"/>
  <c r="CM24" i="11"/>
  <c r="CP25" i="11"/>
  <c r="S74" i="7"/>
  <c r="N74" i="7" s="1"/>
  <c r="CS21" i="11"/>
  <c r="M74" i="7"/>
  <c r="B75" i="7"/>
  <c r="S75" i="7" l="1"/>
  <c r="N75" i="7" s="1"/>
  <c r="CX21" i="11"/>
  <c r="M75" i="7"/>
  <c r="B76" i="7"/>
  <c r="CR27" i="11"/>
  <c r="CR28" i="11" s="1"/>
  <c r="CR29" i="11" s="1"/>
  <c r="CR30" i="11" s="1"/>
  <c r="CR31" i="11" s="1"/>
  <c r="CR32" i="11" s="1"/>
  <c r="CR33" i="11" s="1"/>
  <c r="CR34" i="11" s="1"/>
  <c r="CR35" i="11" s="1"/>
  <c r="CR36" i="11" s="1"/>
  <c r="CR25" i="11"/>
  <c r="CU24" i="11"/>
  <c r="CR23" i="11"/>
  <c r="CR24" i="11"/>
  <c r="CU25" i="11"/>
  <c r="CU23" i="11"/>
  <c r="CR22" i="11"/>
  <c r="CR26" i="11"/>
  <c r="DC21" i="11" l="1"/>
  <c r="M76" i="7"/>
  <c r="S76" i="7"/>
  <c r="N76" i="7" s="1"/>
  <c r="B77" i="7"/>
  <c r="CZ23" i="11"/>
  <c r="CW27" i="11"/>
  <c r="CW28" i="11" s="1"/>
  <c r="CW29" i="11" s="1"/>
  <c r="CW30" i="11" s="1"/>
  <c r="CW31" i="11" s="1"/>
  <c r="CW32" i="11" s="1"/>
  <c r="CW33" i="11" s="1"/>
  <c r="CW34" i="11" s="1"/>
  <c r="CW35" i="11" s="1"/>
  <c r="CW36" i="11" s="1"/>
  <c r="CW25" i="11"/>
  <c r="CW22" i="11"/>
  <c r="CZ25" i="11"/>
  <c r="CW23" i="11"/>
  <c r="CZ24" i="11"/>
  <c r="CW24" i="11"/>
  <c r="CW26" i="11"/>
  <c r="DB23" i="11" l="1"/>
  <c r="DB25" i="11"/>
  <c r="DE25" i="11"/>
  <c r="DE23" i="11"/>
  <c r="DB24" i="11"/>
  <c r="DB22" i="11"/>
  <c r="DE24" i="11"/>
  <c r="DB27" i="11"/>
  <c r="DB28" i="11" s="1"/>
  <c r="DB29" i="11" s="1"/>
  <c r="DB30" i="11" s="1"/>
  <c r="DB31" i="11" s="1"/>
  <c r="DB32" i="11" s="1"/>
  <c r="DB33" i="11" s="1"/>
  <c r="DB34" i="11" s="1"/>
  <c r="DB35" i="11" s="1"/>
  <c r="DB36" i="11" s="1"/>
  <c r="DB26" i="11"/>
  <c r="S77" i="7"/>
  <c r="N77" i="7" s="1"/>
  <c r="DH21" i="11"/>
  <c r="B78" i="7"/>
  <c r="M77" i="7"/>
  <c r="DJ23" i="11" l="1"/>
  <c r="DG25" i="11"/>
  <c r="DG23" i="11"/>
  <c r="DJ24" i="11"/>
  <c r="DG27" i="11"/>
  <c r="DG28" i="11" s="1"/>
  <c r="DG29" i="11" s="1"/>
  <c r="DG30" i="11" s="1"/>
  <c r="DG31" i="11" s="1"/>
  <c r="DG32" i="11" s="1"/>
  <c r="DG33" i="11" s="1"/>
  <c r="DG34" i="11" s="1"/>
  <c r="DG35" i="11" s="1"/>
  <c r="DG36" i="11" s="1"/>
  <c r="DJ25" i="11"/>
  <c r="DG26" i="11"/>
  <c r="DG22" i="11"/>
  <c r="DG24" i="11"/>
  <c r="S78" i="7"/>
  <c r="N78" i="7" s="1"/>
  <c r="B79" i="7"/>
  <c r="M78" i="7"/>
  <c r="DM21" i="11"/>
  <c r="DO24" i="11" l="1"/>
  <c r="DL27" i="11"/>
  <c r="DL28" i="11" s="1"/>
  <c r="DL29" i="11" s="1"/>
  <c r="DL30" i="11" s="1"/>
  <c r="DL31" i="11" s="1"/>
  <c r="DL32" i="11" s="1"/>
  <c r="DL33" i="11" s="1"/>
  <c r="DL34" i="11" s="1"/>
  <c r="DL35" i="11" s="1"/>
  <c r="DL36" i="11" s="1"/>
  <c r="DL25" i="11"/>
  <c r="DL22" i="11"/>
  <c r="DO25" i="11"/>
  <c r="DO23" i="11"/>
  <c r="DL23" i="11"/>
  <c r="DL26" i="11"/>
  <c r="DL24" i="11"/>
  <c r="S79" i="7"/>
  <c r="N79" i="7" s="1"/>
  <c r="B80" i="7"/>
  <c r="M79" i="7"/>
  <c r="DR21" i="11"/>
  <c r="DQ27" i="11" l="1"/>
  <c r="DQ28" i="11" s="1"/>
  <c r="DQ29" i="11" s="1"/>
  <c r="DQ30" i="11" s="1"/>
  <c r="DQ31" i="11" s="1"/>
  <c r="DQ32" i="11" s="1"/>
  <c r="DQ33" i="11" s="1"/>
  <c r="DQ34" i="11" s="1"/>
  <c r="DQ35" i="11" s="1"/>
  <c r="DQ36" i="11" s="1"/>
  <c r="DQ22" i="11"/>
  <c r="DQ23" i="11"/>
  <c r="DQ24" i="11"/>
  <c r="DQ26" i="11"/>
  <c r="DT23" i="11"/>
  <c r="DQ25" i="11"/>
  <c r="DT24" i="11"/>
  <c r="DT25" i="11"/>
  <c r="B81" i="7"/>
  <c r="M80" i="7"/>
  <c r="S80" i="7"/>
  <c r="N80" i="7" s="1"/>
  <c r="DW21" i="11"/>
  <c r="DY25" i="11" l="1"/>
  <c r="DV23" i="11"/>
  <c r="DY24" i="11"/>
  <c r="DV24" i="11"/>
  <c r="DV27" i="11"/>
  <c r="DV28" i="11" s="1"/>
  <c r="DV29" i="11" s="1"/>
  <c r="DV30" i="11" s="1"/>
  <c r="DV31" i="11" s="1"/>
  <c r="DV32" i="11" s="1"/>
  <c r="DV33" i="11" s="1"/>
  <c r="DV34" i="11" s="1"/>
  <c r="DV35" i="11" s="1"/>
  <c r="DV36" i="11" s="1"/>
  <c r="DV26" i="11"/>
  <c r="DV25" i="11"/>
  <c r="DV22" i="11"/>
  <c r="DY23" i="11"/>
  <c r="S81" i="7"/>
  <c r="N81" i="7" s="1"/>
  <c r="M81" i="7"/>
  <c r="B82" i="7"/>
  <c r="EB21" i="11"/>
  <c r="EA22" i="11" l="1"/>
  <c r="ED25" i="11"/>
  <c r="EA27" i="11"/>
  <c r="EA28" i="11" s="1"/>
  <c r="EA29" i="11" s="1"/>
  <c r="EA30" i="11" s="1"/>
  <c r="EA31" i="11" s="1"/>
  <c r="EA32" i="11" s="1"/>
  <c r="EA33" i="11" s="1"/>
  <c r="EA34" i="11" s="1"/>
  <c r="EA35" i="11" s="1"/>
  <c r="EA36" i="11" s="1"/>
  <c r="ED23" i="11"/>
  <c r="ED24" i="11"/>
  <c r="EA23" i="11"/>
  <c r="EA26" i="11"/>
  <c r="EA24" i="11"/>
  <c r="EA25" i="11"/>
  <c r="B83" i="7"/>
  <c r="S82" i="7"/>
  <c r="N82" i="7" s="1"/>
  <c r="M82" i="7"/>
  <c r="EG21" i="11"/>
  <c r="EF27" i="11" l="1"/>
  <c r="EF28" i="11" s="1"/>
  <c r="EF29" i="11" s="1"/>
  <c r="EF30" i="11" s="1"/>
  <c r="EF31" i="11" s="1"/>
  <c r="EF32" i="11" s="1"/>
  <c r="EF33" i="11" s="1"/>
  <c r="EF34" i="11" s="1"/>
  <c r="EF35" i="11" s="1"/>
  <c r="EF36" i="11" s="1"/>
  <c r="EF22" i="11"/>
  <c r="EF25" i="11"/>
  <c r="EI23" i="11"/>
  <c r="EF26" i="11"/>
  <c r="EF24" i="11"/>
  <c r="EI24" i="11"/>
  <c r="EF23" i="11"/>
  <c r="EI25" i="11"/>
  <c r="B84" i="7"/>
  <c r="M83" i="7"/>
  <c r="EL21" i="11"/>
  <c r="S83" i="7"/>
  <c r="N83" i="7" s="1"/>
  <c r="EN23" i="11" l="1"/>
  <c r="EK26" i="11"/>
  <c r="EK27" i="11"/>
  <c r="EK28" i="11" s="1"/>
  <c r="EK29" i="11" s="1"/>
  <c r="EK30" i="11" s="1"/>
  <c r="EK31" i="11" s="1"/>
  <c r="EK32" i="11" s="1"/>
  <c r="EK33" i="11" s="1"/>
  <c r="EK34" i="11" s="1"/>
  <c r="EK35" i="11" s="1"/>
  <c r="EK36" i="11" s="1"/>
  <c r="EN24" i="11"/>
  <c r="EN25" i="11"/>
  <c r="EK22" i="11"/>
  <c r="EK23" i="11"/>
  <c r="EK24" i="11"/>
  <c r="EK25" i="11"/>
  <c r="B85" i="7"/>
  <c r="EQ21" i="11"/>
  <c r="S84" i="7"/>
  <c r="N84" i="7" s="1"/>
  <c r="M84" i="7"/>
  <c r="EP27" i="11" l="1"/>
  <c r="EP28" i="11" s="1"/>
  <c r="EP29" i="11" s="1"/>
  <c r="EP30" i="11" s="1"/>
  <c r="EP31" i="11" s="1"/>
  <c r="EP32" i="11" s="1"/>
  <c r="EP33" i="11" s="1"/>
  <c r="EP34" i="11" s="1"/>
  <c r="EP35" i="11" s="1"/>
  <c r="EP36" i="11" s="1"/>
  <c r="ES25" i="11"/>
  <c r="ES24" i="11"/>
  <c r="EP25" i="11"/>
  <c r="ES23" i="11"/>
  <c r="EP23" i="11"/>
  <c r="EP24" i="11"/>
  <c r="EP26" i="11"/>
  <c r="EP22" i="11"/>
  <c r="EV21" i="11"/>
  <c r="B86" i="7"/>
  <c r="M85" i="7"/>
  <c r="S85" i="7"/>
  <c r="N85" i="7" s="1"/>
  <c r="FA21" i="11" l="1"/>
  <c r="S86" i="7"/>
  <c r="N86" i="7" s="1"/>
  <c r="M86" i="7"/>
  <c r="B87" i="7"/>
  <c r="EX25" i="11"/>
  <c r="EU24" i="11"/>
  <c r="EU22" i="11"/>
  <c r="EU25" i="11"/>
  <c r="EX23" i="11"/>
  <c r="EU26" i="11"/>
  <c r="EU27" i="11"/>
  <c r="EU28" i="11" s="1"/>
  <c r="EU29" i="11" s="1"/>
  <c r="EU30" i="11" s="1"/>
  <c r="EU31" i="11" s="1"/>
  <c r="EU32" i="11" s="1"/>
  <c r="EU33" i="11" s="1"/>
  <c r="EU34" i="11" s="1"/>
  <c r="EU35" i="11" s="1"/>
  <c r="EU36" i="11" s="1"/>
  <c r="EU23" i="11"/>
  <c r="EX24" i="11"/>
  <c r="FC23" i="11" l="1"/>
  <c r="EZ22" i="11"/>
  <c r="EZ24" i="11"/>
  <c r="EZ23" i="11"/>
  <c r="EZ27" i="11"/>
  <c r="EZ28" i="11" s="1"/>
  <c r="EZ29" i="11" s="1"/>
  <c r="EZ30" i="11" s="1"/>
  <c r="EZ31" i="11" s="1"/>
  <c r="EZ32" i="11" s="1"/>
  <c r="EZ33" i="11" s="1"/>
  <c r="EZ34" i="11" s="1"/>
  <c r="EZ35" i="11" s="1"/>
  <c r="EZ36" i="11" s="1"/>
  <c r="EZ25" i="11"/>
  <c r="EZ26" i="11"/>
  <c r="FC24" i="11"/>
  <c r="FC25" i="11"/>
  <c r="S87" i="7"/>
  <c r="N87" i="7" s="1"/>
  <c r="B88" i="7"/>
  <c r="FF21" i="11"/>
  <c r="M87" i="7"/>
  <c r="S88" i="7" l="1"/>
  <c r="N88" i="7" s="1"/>
  <c r="B89" i="7"/>
  <c r="FK21" i="11"/>
  <c r="M88" i="7"/>
  <c r="FE23" i="11"/>
  <c r="FH23" i="11"/>
  <c r="FE22" i="11"/>
  <c r="FE27" i="11"/>
  <c r="FE28" i="11" s="1"/>
  <c r="FE29" i="11" s="1"/>
  <c r="FE30" i="11" s="1"/>
  <c r="FE31" i="11" s="1"/>
  <c r="FE32" i="11" s="1"/>
  <c r="FE33" i="11" s="1"/>
  <c r="FE34" i="11" s="1"/>
  <c r="FE35" i="11" s="1"/>
  <c r="FE36" i="11" s="1"/>
  <c r="FH25" i="11"/>
  <c r="FH24" i="11"/>
  <c r="FE26" i="11"/>
  <c r="FE25" i="11"/>
  <c r="FE24" i="11"/>
  <c r="FJ22" i="11" l="1"/>
  <c r="FJ26" i="11"/>
  <c r="FM23" i="11"/>
  <c r="FM25" i="11"/>
  <c r="FJ25" i="11"/>
  <c r="FJ23" i="11"/>
  <c r="FJ24" i="11"/>
  <c r="FJ27" i="11"/>
  <c r="FJ28" i="11" s="1"/>
  <c r="FJ29" i="11" s="1"/>
  <c r="FJ30" i="11" s="1"/>
  <c r="FJ31" i="11" s="1"/>
  <c r="FJ32" i="11" s="1"/>
  <c r="FJ33" i="11" s="1"/>
  <c r="FJ34" i="11" s="1"/>
  <c r="FJ35" i="11" s="1"/>
  <c r="FJ36" i="11" s="1"/>
  <c r="FM24" i="11"/>
  <c r="S89" i="7"/>
  <c r="N89" i="7" s="1"/>
  <c r="M89" i="7"/>
  <c r="FP21" i="11"/>
  <c r="B90" i="7"/>
  <c r="FO23" i="11" l="1"/>
  <c r="FO26" i="11"/>
  <c r="FO25" i="11"/>
  <c r="FO27" i="11"/>
  <c r="FO28" i="11" s="1"/>
  <c r="FO29" i="11" s="1"/>
  <c r="FO30" i="11" s="1"/>
  <c r="FO31" i="11" s="1"/>
  <c r="FO32" i="11" s="1"/>
  <c r="FO33" i="11" s="1"/>
  <c r="FO34" i="11" s="1"/>
  <c r="FO35" i="11" s="1"/>
  <c r="FO36" i="11" s="1"/>
  <c r="FO24" i="11"/>
  <c r="FR24" i="11"/>
  <c r="FR25" i="11"/>
  <c r="FR23" i="11"/>
  <c r="FO22" i="11"/>
  <c r="S90" i="7"/>
  <c r="N90" i="7" s="1"/>
  <c r="FU21" i="11"/>
  <c r="M90" i="7"/>
  <c r="B91" i="7"/>
  <c r="FZ21" i="11" l="1"/>
  <c r="M91" i="7"/>
  <c r="S91" i="7"/>
  <c r="N91" i="7" s="1"/>
  <c r="B92" i="7"/>
  <c r="FT27" i="11"/>
  <c r="FT28" i="11" s="1"/>
  <c r="FT29" i="11" s="1"/>
  <c r="FT30" i="11" s="1"/>
  <c r="FT31" i="11" s="1"/>
  <c r="FT32" i="11" s="1"/>
  <c r="FT33" i="11" s="1"/>
  <c r="FT34" i="11" s="1"/>
  <c r="FT35" i="11" s="1"/>
  <c r="FT36" i="11" s="1"/>
  <c r="FW24" i="11"/>
  <c r="FW23" i="11"/>
  <c r="FT22" i="11"/>
  <c r="FT26" i="11"/>
  <c r="FT25" i="11"/>
  <c r="FT23" i="11"/>
  <c r="FT24" i="11"/>
  <c r="FW25" i="11"/>
  <c r="GB25" i="11" l="1"/>
  <c r="FY25" i="11"/>
  <c r="FY27" i="11"/>
  <c r="FY28" i="11" s="1"/>
  <c r="FY29" i="11" s="1"/>
  <c r="FY30" i="11" s="1"/>
  <c r="FY31" i="11" s="1"/>
  <c r="FY32" i="11" s="1"/>
  <c r="FY33" i="11" s="1"/>
  <c r="FY34" i="11" s="1"/>
  <c r="FY35" i="11" s="1"/>
  <c r="FY36" i="11" s="1"/>
  <c r="FY23" i="11"/>
  <c r="FY26" i="11"/>
  <c r="FY22" i="11"/>
  <c r="GB23" i="11"/>
  <c r="FY24" i="11"/>
  <c r="GB24" i="11"/>
  <c r="GE21" i="11"/>
  <c r="M92" i="7"/>
  <c r="B93" i="7"/>
  <c r="S92" i="7"/>
  <c r="N92" i="7" s="1"/>
  <c r="M93" i="7" l="1"/>
  <c r="S93" i="7"/>
  <c r="N93" i="7" s="1"/>
  <c r="GJ21" i="11"/>
  <c r="B94" i="7"/>
  <c r="GG24" i="11"/>
  <c r="GD26" i="11"/>
  <c r="GD24" i="11"/>
  <c r="GD22" i="11"/>
  <c r="GG25" i="11"/>
  <c r="GD25" i="11"/>
  <c r="GD27" i="11"/>
  <c r="GD28" i="11" s="1"/>
  <c r="GD29" i="11" s="1"/>
  <c r="GD30" i="11" s="1"/>
  <c r="GD31" i="11" s="1"/>
  <c r="GD32" i="11" s="1"/>
  <c r="GD33" i="11" s="1"/>
  <c r="GD34" i="11" s="1"/>
  <c r="GD35" i="11" s="1"/>
  <c r="GD36" i="11" s="1"/>
  <c r="GG23" i="11"/>
  <c r="GD23" i="11"/>
  <c r="GI24" i="11" l="1"/>
  <c r="GI22" i="11"/>
  <c r="GL23" i="11"/>
  <c r="GI23" i="11"/>
  <c r="GL24" i="11"/>
  <c r="GI25" i="11"/>
  <c r="GL25" i="11"/>
  <c r="GI26" i="11"/>
  <c r="GI27" i="11"/>
  <c r="GI28" i="11" s="1"/>
  <c r="GI29" i="11" s="1"/>
  <c r="GI30" i="11" s="1"/>
  <c r="GI31" i="11" s="1"/>
  <c r="GI32" i="11" s="1"/>
  <c r="GI33" i="11" s="1"/>
  <c r="GI34" i="11" s="1"/>
  <c r="GI35" i="11" s="1"/>
  <c r="GI36" i="11" s="1"/>
  <c r="S94" i="7"/>
  <c r="N94" i="7" s="1"/>
  <c r="GO21" i="11"/>
  <c r="M94" i="7"/>
  <c r="B95" i="7"/>
  <c r="S95" i="7" l="1"/>
  <c r="N95" i="7" s="1"/>
  <c r="B96" i="7"/>
  <c r="M95" i="7"/>
  <c r="GT21" i="11"/>
  <c r="GQ25" i="11"/>
  <c r="GN23" i="11"/>
  <c r="GN24" i="11"/>
  <c r="GQ23" i="11"/>
  <c r="GN25" i="11"/>
  <c r="GN22" i="11"/>
  <c r="GN26" i="11"/>
  <c r="GN27" i="11"/>
  <c r="GN28" i="11" s="1"/>
  <c r="GN29" i="11" s="1"/>
  <c r="GN30" i="11" s="1"/>
  <c r="GN31" i="11" s="1"/>
  <c r="GN32" i="11" s="1"/>
  <c r="GN33" i="11" s="1"/>
  <c r="GN34" i="11" s="1"/>
  <c r="GN35" i="11" s="1"/>
  <c r="GN36" i="11" s="1"/>
  <c r="GQ24" i="11"/>
  <c r="GV24" i="11" l="1"/>
  <c r="GS23" i="11"/>
  <c r="GS25" i="11"/>
  <c r="GS26" i="11"/>
  <c r="GS24" i="11"/>
  <c r="GS27" i="11"/>
  <c r="GS28" i="11" s="1"/>
  <c r="GS29" i="11" s="1"/>
  <c r="GS30" i="11" s="1"/>
  <c r="GS31" i="11" s="1"/>
  <c r="GS32" i="11" s="1"/>
  <c r="GS33" i="11" s="1"/>
  <c r="GS34" i="11" s="1"/>
  <c r="GS35" i="11" s="1"/>
  <c r="GS36" i="11" s="1"/>
  <c r="GV25" i="11"/>
  <c r="GS22" i="11"/>
  <c r="GV23" i="11"/>
  <c r="M96" i="7"/>
  <c r="B97" i="7"/>
  <c r="S96" i="7"/>
  <c r="N96" i="7" s="1"/>
  <c r="GY21" i="11"/>
  <c r="HA24" i="11" l="1"/>
  <c r="GX23" i="11"/>
  <c r="GX27" i="11"/>
  <c r="GX28" i="11" s="1"/>
  <c r="GX29" i="11" s="1"/>
  <c r="GX30" i="11" s="1"/>
  <c r="GX31" i="11" s="1"/>
  <c r="GX32" i="11" s="1"/>
  <c r="GX33" i="11" s="1"/>
  <c r="GX34" i="11" s="1"/>
  <c r="GX35" i="11" s="1"/>
  <c r="GX36" i="11" s="1"/>
  <c r="GX22" i="11"/>
  <c r="GX26" i="11"/>
  <c r="GX24" i="11"/>
  <c r="HA25" i="11"/>
  <c r="HA23" i="11"/>
  <c r="GX25" i="11"/>
  <c r="M97" i="7"/>
  <c r="B98" i="7"/>
  <c r="S97" i="7"/>
  <c r="N97" i="7" s="1"/>
  <c r="HD21" i="11"/>
  <c r="HC27" i="11" l="1"/>
  <c r="HC28" i="11" s="1"/>
  <c r="HC29" i="11" s="1"/>
  <c r="HC30" i="11" s="1"/>
  <c r="HC31" i="11" s="1"/>
  <c r="HC32" i="11" s="1"/>
  <c r="HC33" i="11" s="1"/>
  <c r="HC34" i="11" s="1"/>
  <c r="HC35" i="11" s="1"/>
  <c r="HC36" i="11" s="1"/>
  <c r="HC26" i="11"/>
  <c r="HC24" i="11"/>
  <c r="HF23" i="11"/>
  <c r="HC23" i="11"/>
  <c r="HF24" i="11"/>
  <c r="HC22" i="11"/>
  <c r="HF25" i="11"/>
  <c r="HC25" i="11"/>
  <c r="HI21" i="11"/>
  <c r="M98" i="7"/>
  <c r="B99" i="7"/>
  <c r="S98" i="7"/>
  <c r="N98" i="7" s="1"/>
  <c r="B100" i="7" l="1"/>
  <c r="M99" i="7"/>
  <c r="HN21" i="11"/>
  <c r="S99" i="7"/>
  <c r="N99" i="7" s="1"/>
  <c r="HK24" i="11"/>
  <c r="HH25" i="11"/>
  <c r="HH27" i="11"/>
  <c r="HH28" i="11" s="1"/>
  <c r="HH29" i="11" s="1"/>
  <c r="HH30" i="11" s="1"/>
  <c r="HH31" i="11" s="1"/>
  <c r="HH32" i="11" s="1"/>
  <c r="HH33" i="11" s="1"/>
  <c r="HH34" i="11" s="1"/>
  <c r="HH35" i="11" s="1"/>
  <c r="HH36" i="11" s="1"/>
  <c r="HH24" i="11"/>
  <c r="HH22" i="11"/>
  <c r="HK23" i="11"/>
  <c r="HH26" i="11"/>
  <c r="HK25" i="11"/>
  <c r="HH23" i="11"/>
  <c r="HM27" i="11" l="1"/>
  <c r="HM28" i="11" s="1"/>
  <c r="HM29" i="11" s="1"/>
  <c r="HM30" i="11" s="1"/>
  <c r="HM31" i="11" s="1"/>
  <c r="HM32" i="11" s="1"/>
  <c r="HM33" i="11" s="1"/>
  <c r="HM34" i="11" s="1"/>
  <c r="HM35" i="11" s="1"/>
  <c r="HM36" i="11" s="1"/>
  <c r="HM26" i="11"/>
  <c r="HM24" i="11"/>
  <c r="HP23" i="11"/>
  <c r="HP24" i="11"/>
  <c r="HM22" i="11"/>
  <c r="HM25" i="11"/>
  <c r="HM23" i="11"/>
  <c r="HP25" i="11"/>
  <c r="M100" i="7"/>
  <c r="HS21" i="11"/>
  <c r="S100" i="7"/>
  <c r="N100" i="7" s="1"/>
  <c r="B101" i="7"/>
  <c r="M101" i="7" l="1"/>
  <c r="HX21" i="11"/>
  <c r="S101" i="7"/>
  <c r="N101" i="7" s="1"/>
  <c r="B102" i="7"/>
  <c r="HR27" i="11"/>
  <c r="HR28" i="11" s="1"/>
  <c r="HR29" i="11" s="1"/>
  <c r="HR30" i="11" s="1"/>
  <c r="HR31" i="11" s="1"/>
  <c r="HR32" i="11" s="1"/>
  <c r="HR33" i="11" s="1"/>
  <c r="HR34" i="11" s="1"/>
  <c r="HR35" i="11" s="1"/>
  <c r="HR36" i="11" s="1"/>
  <c r="HR22" i="11"/>
  <c r="HR26" i="11"/>
  <c r="HR23" i="11"/>
  <c r="HU24" i="11"/>
  <c r="HR25" i="11"/>
  <c r="HU25" i="11"/>
  <c r="HR24" i="11"/>
  <c r="HU23" i="11"/>
  <c r="M102" i="7" l="1"/>
  <c r="S102" i="7"/>
  <c r="B103" i="7"/>
  <c r="IC21" i="11"/>
  <c r="HW25" i="11"/>
  <c r="HZ25" i="11"/>
  <c r="HZ23" i="11"/>
  <c r="HW24" i="11"/>
  <c r="HW23" i="11"/>
  <c r="HW27" i="11"/>
  <c r="HW28" i="11" s="1"/>
  <c r="HW29" i="11" s="1"/>
  <c r="HW30" i="11" s="1"/>
  <c r="HW31" i="11" s="1"/>
  <c r="HW32" i="11" s="1"/>
  <c r="HW33" i="11" s="1"/>
  <c r="HW34" i="11" s="1"/>
  <c r="HW35" i="11" s="1"/>
  <c r="HW36" i="11" s="1"/>
  <c r="HW26" i="11"/>
  <c r="HZ24" i="11"/>
  <c r="HW22" i="11"/>
  <c r="IH21" i="11" l="1"/>
  <c r="S103" i="7"/>
  <c r="N103" i="7" s="1"/>
  <c r="B104" i="7"/>
  <c r="M103" i="7"/>
  <c r="IB24" i="11"/>
  <c r="IB27" i="11"/>
  <c r="IB28" i="11" s="1"/>
  <c r="IB29" i="11" s="1"/>
  <c r="IB30" i="11" s="1"/>
  <c r="IB31" i="11" s="1"/>
  <c r="IB32" i="11" s="1"/>
  <c r="IB33" i="11" s="1"/>
  <c r="IB34" i="11" s="1"/>
  <c r="IB35" i="11" s="1"/>
  <c r="IB36" i="11" s="1"/>
  <c r="IB25" i="11"/>
  <c r="IE25" i="11"/>
  <c r="IB26" i="11"/>
  <c r="IE23" i="11"/>
  <c r="IB22" i="11"/>
  <c r="IB23" i="11"/>
  <c r="IE24" i="11"/>
  <c r="N102" i="7"/>
  <c r="IM21" i="11" l="1"/>
  <c r="M104" i="7"/>
  <c r="S104" i="7"/>
  <c r="IG23" i="11"/>
  <c r="IG24" i="11"/>
  <c r="IG22" i="11"/>
  <c r="IG25" i="11"/>
  <c r="IJ24" i="11"/>
  <c r="IJ25" i="11"/>
  <c r="IG27" i="11"/>
  <c r="IG28" i="11" s="1"/>
  <c r="IG29" i="11" s="1"/>
  <c r="IG30" i="11" s="1"/>
  <c r="IG31" i="11" s="1"/>
  <c r="IG32" i="11" s="1"/>
  <c r="IG33" i="11" s="1"/>
  <c r="IG34" i="11" s="1"/>
  <c r="IG35" i="11" s="1"/>
  <c r="IG36" i="11" s="1"/>
  <c r="IJ23" i="11"/>
  <c r="IG26" i="11"/>
  <c r="N104" i="7" l="1"/>
  <c r="S4" i="7"/>
  <c r="T4" i="7" s="1"/>
  <c r="IL26" i="11"/>
  <c r="IL22" i="11"/>
  <c r="IL25" i="11"/>
  <c r="IL24" i="11"/>
  <c r="IL27" i="11"/>
  <c r="IL28" i="11" s="1"/>
  <c r="IL29" i="11" s="1"/>
  <c r="IL30" i="11" s="1"/>
  <c r="IL31" i="11" s="1"/>
  <c r="IL32" i="11" s="1"/>
  <c r="IL33" i="11" s="1"/>
  <c r="IL34" i="11" s="1"/>
  <c r="IL35" i="11" s="1"/>
  <c r="IL36" i="11" s="1"/>
  <c r="IO25" i="11"/>
  <c r="IO24" i="11"/>
  <c r="IO23" i="11"/>
  <c r="IL23" i="11"/>
  <c r="T5" i="7" a="1"/>
  <c r="T29" i="7" l="1"/>
  <c r="U29" i="7" s="1"/>
  <c r="CU3" i="12" s="1"/>
  <c r="T86" i="7"/>
  <c r="U86" i="7" s="1"/>
  <c r="DW49" i="12" s="1"/>
  <c r="T66" i="7"/>
  <c r="U66" i="7" s="1"/>
  <c r="AU49" i="12" s="1"/>
  <c r="T98" i="7"/>
  <c r="U98" i="7" s="1"/>
  <c r="FS49" i="12" s="1"/>
  <c r="T14" i="7"/>
  <c r="U14" i="7" s="1"/>
  <c r="AM3" i="12" s="1"/>
  <c r="T30" i="7"/>
  <c r="U30" i="7" s="1"/>
  <c r="CY3" i="12" s="1"/>
  <c r="T8" i="7"/>
  <c r="U8" i="7" s="1"/>
  <c r="O3" i="12" s="1"/>
  <c r="T68" i="7"/>
  <c r="U68" i="7" s="1"/>
  <c r="BC49" i="12" s="1"/>
  <c r="T103" i="7"/>
  <c r="U103" i="7" s="1"/>
  <c r="GM49" i="12" s="1"/>
  <c r="T59" i="7"/>
  <c r="U59" i="7" s="1"/>
  <c r="S49" i="12" s="1"/>
  <c r="T85" i="7"/>
  <c r="U85" i="7" s="1"/>
  <c r="DS49" i="12" s="1"/>
  <c r="T90" i="7"/>
  <c r="U90" i="7" s="1"/>
  <c r="EM49" i="12" s="1"/>
  <c r="T31" i="7"/>
  <c r="U31" i="7" s="1"/>
  <c r="DC3" i="12" s="1"/>
  <c r="T87" i="7"/>
  <c r="U87" i="7" s="1"/>
  <c r="EA49" i="12" s="1"/>
  <c r="T65" i="7"/>
  <c r="U65" i="7" s="1"/>
  <c r="AQ49" i="12" s="1"/>
  <c r="T28" i="7"/>
  <c r="U28" i="7" s="1"/>
  <c r="CQ3" i="12" s="1"/>
  <c r="T54" i="7"/>
  <c r="U54" i="7" s="1"/>
  <c r="GQ3" i="12" s="1"/>
  <c r="T45" i="7"/>
  <c r="U45" i="7" s="1"/>
  <c r="FG3" i="12" s="1"/>
  <c r="T88" i="7"/>
  <c r="U88" i="7" s="1"/>
  <c r="EE49" i="12" s="1"/>
  <c r="T52" i="7"/>
  <c r="U52" i="7" s="1"/>
  <c r="GI3" i="12" s="1"/>
  <c r="T25" i="7"/>
  <c r="U25" i="7" s="1"/>
  <c r="CE3" i="12" s="1"/>
  <c r="T70" i="7"/>
  <c r="U70" i="7" s="1"/>
  <c r="BK49" i="12" s="1"/>
  <c r="T79" i="7"/>
  <c r="U79" i="7" s="1"/>
  <c r="CU49" i="12" s="1"/>
  <c r="T63" i="7"/>
  <c r="U63" i="7" s="1"/>
  <c r="AI49" i="12" s="1"/>
  <c r="T27" i="7"/>
  <c r="U27" i="7" s="1"/>
  <c r="CM3" i="12" s="1"/>
  <c r="T61" i="7"/>
  <c r="U61" i="7" s="1"/>
  <c r="AA49" i="12" s="1"/>
  <c r="T21" i="7"/>
  <c r="U21" i="7" s="1"/>
  <c r="BO3" i="12" s="1"/>
  <c r="T80" i="7"/>
  <c r="U80" i="7" s="1"/>
  <c r="CY49" i="12" s="1"/>
  <c r="T56" i="7"/>
  <c r="U56" i="7" s="1"/>
  <c r="G49" i="12" s="1"/>
  <c r="T92" i="7"/>
  <c r="U92" i="7" s="1"/>
  <c r="EU49" i="12" s="1"/>
  <c r="T77" i="7"/>
  <c r="U77" i="7" s="1"/>
  <c r="CM49" i="12" s="1"/>
  <c r="T99" i="7"/>
  <c r="U99" i="7" s="1"/>
  <c r="FW49" i="12" s="1"/>
  <c r="T11" i="7"/>
  <c r="U11" i="7" s="1"/>
  <c r="AA3" i="12" s="1"/>
  <c r="T15" i="7"/>
  <c r="U15" i="7" s="1"/>
  <c r="AQ3" i="12" s="1"/>
  <c r="T35" i="7"/>
  <c r="U35" i="7" s="1"/>
  <c r="DS3" i="12" s="1"/>
  <c r="T33" i="7"/>
  <c r="U33" i="7" s="1"/>
  <c r="DK3" i="12" s="1"/>
  <c r="T95" i="7"/>
  <c r="U95" i="7" s="1"/>
  <c r="FG49" i="12" s="1"/>
  <c r="T84" i="7"/>
  <c r="U84" i="7" s="1"/>
  <c r="DO49" i="12" s="1"/>
  <c r="T82" i="7"/>
  <c r="U82" i="7" s="1"/>
  <c r="DG49" i="12" s="1"/>
  <c r="T18" i="7"/>
  <c r="U18" i="7" s="1"/>
  <c r="BC3" i="12" s="1"/>
  <c r="T104" i="7"/>
  <c r="U104" i="7" s="1"/>
  <c r="GQ49" i="12" s="1"/>
  <c r="T38" i="7"/>
  <c r="U38" i="7" s="1"/>
  <c r="EE3" i="12" s="1"/>
  <c r="T47" i="7"/>
  <c r="U47" i="7" s="1"/>
  <c r="FO3" i="12" s="1"/>
  <c r="T36" i="7"/>
  <c r="U36" i="7" s="1"/>
  <c r="DW3" i="12" s="1"/>
  <c r="T44" i="7"/>
  <c r="U44" i="7" s="1"/>
  <c r="FC3" i="12" s="1"/>
  <c r="T39" i="7"/>
  <c r="U39" i="7" s="1"/>
  <c r="EI3" i="12" s="1"/>
  <c r="T20" i="7"/>
  <c r="U20" i="7" s="1"/>
  <c r="BK3" i="12" s="1"/>
  <c r="T81" i="7"/>
  <c r="U81" i="7" s="1"/>
  <c r="DC49" i="12" s="1"/>
  <c r="T5" i="7"/>
  <c r="U5" i="7" s="1"/>
  <c r="T60" i="7"/>
  <c r="U60" i="7" s="1"/>
  <c r="W49" i="12" s="1"/>
  <c r="T46" i="7"/>
  <c r="U46" i="7" s="1"/>
  <c r="FK3" i="12" s="1"/>
  <c r="T49" i="7"/>
  <c r="U49" i="7" s="1"/>
  <c r="FW3" i="12" s="1"/>
  <c r="T13" i="7"/>
  <c r="U13" i="7" s="1"/>
  <c r="AI3" i="12" s="1"/>
  <c r="T100" i="7"/>
  <c r="U100" i="7" s="1"/>
  <c r="GA49" i="12" s="1"/>
  <c r="T71" i="7"/>
  <c r="U71" i="7" s="1"/>
  <c r="BO49" i="12" s="1"/>
  <c r="T102" i="7"/>
  <c r="U102" i="7" s="1"/>
  <c r="GI49" i="12" s="1"/>
  <c r="T58" i="7"/>
  <c r="U58" i="7" s="1"/>
  <c r="O49" i="12" s="1"/>
  <c r="T41" i="7"/>
  <c r="U41" i="7" s="1"/>
  <c r="EQ3" i="12" s="1"/>
  <c r="T74" i="7"/>
  <c r="U74" i="7" s="1"/>
  <c r="CA49" i="12" s="1"/>
  <c r="T94" i="7"/>
  <c r="U94" i="7" s="1"/>
  <c r="FC49" i="12" s="1"/>
  <c r="T69" i="7"/>
  <c r="U69" i="7" s="1"/>
  <c r="BG49" i="12" s="1"/>
  <c r="T50" i="7"/>
  <c r="U50" i="7" s="1"/>
  <c r="GA3" i="12" s="1"/>
  <c r="T83" i="7"/>
  <c r="U83" i="7" s="1"/>
  <c r="DK49" i="12" s="1"/>
  <c r="T93" i="7"/>
  <c r="U93" i="7" s="1"/>
  <c r="EY49" i="12" s="1"/>
  <c r="T10" i="7"/>
  <c r="U10" i="7" s="1"/>
  <c r="W3" i="12" s="1"/>
  <c r="T101" i="7"/>
  <c r="U101" i="7" s="1"/>
  <c r="GE49" i="12" s="1"/>
  <c r="T67" i="7"/>
  <c r="U67" i="7" s="1"/>
  <c r="AY49" i="12" s="1"/>
  <c r="T16" i="7"/>
  <c r="U16" i="7" s="1"/>
  <c r="AU3" i="12" s="1"/>
  <c r="T42" i="7"/>
  <c r="U42" i="7" s="1"/>
  <c r="EU3" i="12" s="1"/>
  <c r="T91" i="7"/>
  <c r="U91" i="7" s="1"/>
  <c r="EQ49" i="12" s="1"/>
  <c r="T64" i="7"/>
  <c r="U64" i="7" s="1"/>
  <c r="AM49" i="12" s="1"/>
  <c r="T96" i="7"/>
  <c r="U96" i="7" s="1"/>
  <c r="FK49" i="12" s="1"/>
  <c r="T48" i="7"/>
  <c r="U48" i="7" s="1"/>
  <c r="FS3" i="12" s="1"/>
  <c r="T12" i="7"/>
  <c r="U12" i="7" s="1"/>
  <c r="AE3" i="12" s="1"/>
  <c r="T55" i="7"/>
  <c r="U55" i="7" s="1"/>
  <c r="C49" i="12" s="1"/>
  <c r="T73" i="7"/>
  <c r="U73" i="7" s="1"/>
  <c r="BW49" i="12" s="1"/>
  <c r="T97" i="7"/>
  <c r="U97" i="7" s="1"/>
  <c r="FO49" i="12" s="1"/>
  <c r="T34" i="7"/>
  <c r="U34" i="7" s="1"/>
  <c r="DO3" i="12" s="1"/>
  <c r="T9" i="7"/>
  <c r="U9" i="7" s="1"/>
  <c r="S3" i="12" s="1"/>
  <c r="T7" i="7"/>
  <c r="U7" i="7" s="1"/>
  <c r="K3" i="12" s="1"/>
  <c r="T24" i="7"/>
  <c r="U24" i="7" s="1"/>
  <c r="CA3" i="12" s="1"/>
  <c r="T75" i="7"/>
  <c r="U75" i="7" s="1"/>
  <c r="CE49" i="12" s="1"/>
  <c r="T53" i="7"/>
  <c r="U53" i="7" s="1"/>
  <c r="GM3" i="12" s="1"/>
  <c r="T62" i="7"/>
  <c r="U62" i="7" s="1"/>
  <c r="AE49" i="12" s="1"/>
  <c r="T17" i="7"/>
  <c r="U17" i="7" s="1"/>
  <c r="AY3" i="12" s="1"/>
  <c r="T32" i="7"/>
  <c r="U32" i="7" s="1"/>
  <c r="DG3" i="12" s="1"/>
  <c r="T76" i="7"/>
  <c r="U76" i="7" s="1"/>
  <c r="CI49" i="12" s="1"/>
  <c r="T78" i="7"/>
  <c r="U78" i="7" s="1"/>
  <c r="CQ49" i="12" s="1"/>
  <c r="T43" i="7"/>
  <c r="U43" i="7" s="1"/>
  <c r="EY3" i="12" s="1"/>
  <c r="T57" i="7"/>
  <c r="U57" i="7" s="1"/>
  <c r="K49" i="12" s="1"/>
  <c r="T26" i="7"/>
  <c r="U26" i="7" s="1"/>
  <c r="CI3" i="12" s="1"/>
  <c r="T72" i="7"/>
  <c r="U72" i="7" s="1"/>
  <c r="BS49" i="12" s="1"/>
  <c r="T22" i="7"/>
  <c r="U22" i="7" s="1"/>
  <c r="BS3" i="12" s="1"/>
  <c r="T23" i="7"/>
  <c r="U23" i="7" s="1"/>
  <c r="BW3" i="12" s="1"/>
  <c r="T51" i="7"/>
  <c r="U51" i="7" s="1"/>
  <c r="GE3" i="12" s="1"/>
  <c r="T6" i="7"/>
  <c r="U6" i="7" s="1"/>
  <c r="G3" i="12" s="1"/>
  <c r="T40" i="7"/>
  <c r="U40" i="7" s="1"/>
  <c r="EM3" i="12" s="1"/>
  <c r="T19" i="7"/>
  <c r="U19" i="7" s="1"/>
  <c r="BG3" i="12" s="1"/>
  <c r="T37" i="7"/>
  <c r="U37" i="7" s="1"/>
  <c r="EA3" i="12" s="1"/>
  <c r="T89" i="7"/>
  <c r="U89" i="7" s="1"/>
  <c r="EI49" i="12" s="1"/>
  <c r="N5" i="7"/>
  <c r="H5" i="12"/>
  <c r="N6" i="7"/>
  <c r="DZ6" i="12" l="1"/>
  <c r="DZ7" i="12"/>
  <c r="DZ8" i="12" s="1"/>
  <c r="DZ9" i="12" s="1"/>
  <c r="DZ10" i="12" s="1"/>
  <c r="DZ11" i="12" s="1"/>
  <c r="DZ12" i="12" s="1"/>
  <c r="DZ13" i="12" s="1"/>
  <c r="DZ14" i="12" s="1"/>
  <c r="DZ15" i="12" s="1"/>
  <c r="DZ16" i="12" s="1"/>
  <c r="DZ17" i="12" s="1"/>
  <c r="DZ18" i="12" s="1"/>
  <c r="DZ19" i="12" s="1"/>
  <c r="DZ20" i="12" s="1"/>
  <c r="DZ21" i="12" s="1"/>
  <c r="DZ22" i="12" s="1"/>
  <c r="DZ23" i="12" s="1"/>
  <c r="DZ24" i="12" s="1"/>
  <c r="DZ25" i="12" s="1"/>
  <c r="DZ26" i="12" s="1"/>
  <c r="DZ27" i="12" s="1"/>
  <c r="DZ28" i="12" s="1"/>
  <c r="DZ29" i="12" s="1"/>
  <c r="DZ30" i="12" s="1"/>
  <c r="DZ31" i="12" s="1"/>
  <c r="DZ32" i="12" s="1"/>
  <c r="DZ33" i="12" s="1"/>
  <c r="DZ34" i="12" s="1"/>
  <c r="DZ35" i="12" s="1"/>
  <c r="DZ36" i="12" s="1"/>
  <c r="DZ37" i="12" s="1"/>
  <c r="DZ38" i="12" s="1"/>
  <c r="DZ39" i="12" s="1"/>
  <c r="DZ40" i="12" s="1"/>
  <c r="DZ41" i="12" s="1"/>
  <c r="DZ42" i="12" s="1"/>
  <c r="DZ43" i="12" s="1"/>
  <c r="DZ44" i="12" s="1"/>
  <c r="DZ45" i="12" s="1"/>
  <c r="DZ46" i="12" s="1"/>
  <c r="EB5" i="12"/>
  <c r="DZ4" i="12"/>
  <c r="DZ5" i="12"/>
  <c r="EL6" i="12"/>
  <c r="EN5" i="12"/>
  <c r="EL5" i="12"/>
  <c r="EL7" i="12"/>
  <c r="EL8" i="12" s="1"/>
  <c r="EL9" i="12" s="1"/>
  <c r="EL10" i="12" s="1"/>
  <c r="EL11" i="12" s="1"/>
  <c r="EL12" i="12" s="1"/>
  <c r="EL13" i="12" s="1"/>
  <c r="EL14" i="12" s="1"/>
  <c r="EL15" i="12" s="1"/>
  <c r="EL16" i="12" s="1"/>
  <c r="EL17" i="12" s="1"/>
  <c r="EL18" i="12" s="1"/>
  <c r="EL19" i="12" s="1"/>
  <c r="EL20" i="12" s="1"/>
  <c r="EL21" i="12" s="1"/>
  <c r="EL22" i="12" s="1"/>
  <c r="EL23" i="12" s="1"/>
  <c r="EL24" i="12" s="1"/>
  <c r="EL25" i="12" s="1"/>
  <c r="EL26" i="12" s="1"/>
  <c r="EL27" i="12" s="1"/>
  <c r="EL28" i="12" s="1"/>
  <c r="EL29" i="12" s="1"/>
  <c r="EL30" i="12" s="1"/>
  <c r="EL31" i="12" s="1"/>
  <c r="EL32" i="12" s="1"/>
  <c r="EL33" i="12" s="1"/>
  <c r="EL34" i="12" s="1"/>
  <c r="EL35" i="12" s="1"/>
  <c r="EL36" i="12" s="1"/>
  <c r="EL37" i="12" s="1"/>
  <c r="EL38" i="12" s="1"/>
  <c r="EL39" i="12" s="1"/>
  <c r="EL40" i="12" s="1"/>
  <c r="EL41" i="12" s="1"/>
  <c r="EL42" i="12" s="1"/>
  <c r="EL43" i="12" s="1"/>
  <c r="EL44" i="12" s="1"/>
  <c r="EL45" i="12" s="1"/>
  <c r="EL46" i="12" s="1"/>
  <c r="EL4" i="12"/>
  <c r="GD5" i="12"/>
  <c r="GF5" i="12"/>
  <c r="GD6" i="12"/>
  <c r="GD4" i="12"/>
  <c r="GD7" i="12"/>
  <c r="GD8" i="12" s="1"/>
  <c r="GD9" i="12" s="1"/>
  <c r="GD10" i="12" s="1"/>
  <c r="GD11" i="12" s="1"/>
  <c r="GD12" i="12" s="1"/>
  <c r="GD13" i="12" s="1"/>
  <c r="GD14" i="12" s="1"/>
  <c r="GD15" i="12" s="1"/>
  <c r="GD16" i="12" s="1"/>
  <c r="GD17" i="12" s="1"/>
  <c r="GD18" i="12" s="1"/>
  <c r="GD19" i="12" s="1"/>
  <c r="GD20" i="12" s="1"/>
  <c r="GD21" i="12" s="1"/>
  <c r="GD22" i="12" s="1"/>
  <c r="GD23" i="12" s="1"/>
  <c r="GD24" i="12" s="1"/>
  <c r="GD25" i="12" s="1"/>
  <c r="GD26" i="12" s="1"/>
  <c r="GD27" i="12" s="1"/>
  <c r="GD28" i="12" s="1"/>
  <c r="GD29" i="12" s="1"/>
  <c r="GD30" i="12" s="1"/>
  <c r="GD31" i="12" s="1"/>
  <c r="GD32" i="12" s="1"/>
  <c r="GD33" i="12" s="1"/>
  <c r="GD34" i="12" s="1"/>
  <c r="GD35" i="12" s="1"/>
  <c r="GD36" i="12" s="1"/>
  <c r="GD37" i="12" s="1"/>
  <c r="GD38" i="12" s="1"/>
  <c r="GD39" i="12" s="1"/>
  <c r="GD40" i="12" s="1"/>
  <c r="GD41" i="12" s="1"/>
  <c r="GD42" i="12" s="1"/>
  <c r="GD43" i="12" s="1"/>
  <c r="GD44" i="12" s="1"/>
  <c r="GD45" i="12" s="1"/>
  <c r="GD46" i="12" s="1"/>
  <c r="BR5" i="12"/>
  <c r="BT5" i="12"/>
  <c r="BR6" i="12"/>
  <c r="BR7" i="12"/>
  <c r="BR8" i="12" s="1"/>
  <c r="BR9" i="12" s="1"/>
  <c r="BR10" i="12" s="1"/>
  <c r="BR11" i="12" s="1"/>
  <c r="BR12" i="12" s="1"/>
  <c r="BR13" i="12" s="1"/>
  <c r="BR14" i="12" s="1"/>
  <c r="BR15" i="12" s="1"/>
  <c r="BR16" i="12" s="1"/>
  <c r="BR17" i="12" s="1"/>
  <c r="BR18" i="12" s="1"/>
  <c r="BR19" i="12" s="1"/>
  <c r="BR20" i="12" s="1"/>
  <c r="BR21" i="12" s="1"/>
  <c r="BR22" i="12" s="1"/>
  <c r="BR23" i="12" s="1"/>
  <c r="BR24" i="12" s="1"/>
  <c r="BR25" i="12" s="1"/>
  <c r="BR26" i="12" s="1"/>
  <c r="BR27" i="12" s="1"/>
  <c r="BR28" i="12" s="1"/>
  <c r="BR29" i="12" s="1"/>
  <c r="BR30" i="12" s="1"/>
  <c r="BR31" i="12" s="1"/>
  <c r="BR32" i="12" s="1"/>
  <c r="BR33" i="12" s="1"/>
  <c r="BR34" i="12" s="1"/>
  <c r="BR35" i="12" s="1"/>
  <c r="BR36" i="12" s="1"/>
  <c r="BR37" i="12" s="1"/>
  <c r="BR38" i="12" s="1"/>
  <c r="BR39" i="12" s="1"/>
  <c r="BR40" i="12" s="1"/>
  <c r="BR41" i="12" s="1"/>
  <c r="BR42" i="12" s="1"/>
  <c r="BR43" i="12" s="1"/>
  <c r="BR44" i="12" s="1"/>
  <c r="BR45" i="12" s="1"/>
  <c r="BR46" i="12" s="1"/>
  <c r="BR4" i="12"/>
  <c r="CH4" i="12"/>
  <c r="CH7" i="12"/>
  <c r="CH8" i="12" s="1"/>
  <c r="CH9" i="12" s="1"/>
  <c r="CH10" i="12" s="1"/>
  <c r="CH11" i="12" s="1"/>
  <c r="CH12" i="12" s="1"/>
  <c r="CH13" i="12" s="1"/>
  <c r="CH14" i="12" s="1"/>
  <c r="CH15" i="12" s="1"/>
  <c r="CH16" i="12" s="1"/>
  <c r="CH17" i="12" s="1"/>
  <c r="CH18" i="12" s="1"/>
  <c r="CH19" i="12" s="1"/>
  <c r="CH20" i="12" s="1"/>
  <c r="CH21" i="12" s="1"/>
  <c r="CH22" i="12" s="1"/>
  <c r="CH23" i="12" s="1"/>
  <c r="CH24" i="12" s="1"/>
  <c r="CH25" i="12" s="1"/>
  <c r="CH26" i="12" s="1"/>
  <c r="CH27" i="12" s="1"/>
  <c r="CH28" i="12" s="1"/>
  <c r="CH29" i="12" s="1"/>
  <c r="CH30" i="12" s="1"/>
  <c r="CH31" i="12" s="1"/>
  <c r="CH32" i="12" s="1"/>
  <c r="CH33" i="12" s="1"/>
  <c r="CH34" i="12" s="1"/>
  <c r="CH35" i="12" s="1"/>
  <c r="CH36" i="12" s="1"/>
  <c r="CH37" i="12" s="1"/>
  <c r="CH38" i="12" s="1"/>
  <c r="CH39" i="12" s="1"/>
  <c r="CH40" i="12" s="1"/>
  <c r="CH41" i="12" s="1"/>
  <c r="CH42" i="12" s="1"/>
  <c r="CH43" i="12" s="1"/>
  <c r="CH44" i="12" s="1"/>
  <c r="CH45" i="12" s="1"/>
  <c r="CH46" i="12" s="1"/>
  <c r="CH6" i="12"/>
  <c r="CH5" i="12"/>
  <c r="CJ5" i="12"/>
  <c r="EX5" i="12"/>
  <c r="EZ5" i="12"/>
  <c r="EX6" i="12"/>
  <c r="EX7" i="12"/>
  <c r="EX8" i="12" s="1"/>
  <c r="EX9" i="12" s="1"/>
  <c r="EX10" i="12" s="1"/>
  <c r="EX11" i="12" s="1"/>
  <c r="EX12" i="12" s="1"/>
  <c r="EX13" i="12" s="1"/>
  <c r="EX14" i="12" s="1"/>
  <c r="EX15" i="12" s="1"/>
  <c r="EX16" i="12" s="1"/>
  <c r="EX17" i="12" s="1"/>
  <c r="EX18" i="12" s="1"/>
  <c r="EX19" i="12" s="1"/>
  <c r="EX20" i="12" s="1"/>
  <c r="EX21" i="12" s="1"/>
  <c r="EX22" i="12" s="1"/>
  <c r="EX23" i="12" s="1"/>
  <c r="EX24" i="12" s="1"/>
  <c r="EX25" i="12" s="1"/>
  <c r="EX26" i="12" s="1"/>
  <c r="EX27" i="12" s="1"/>
  <c r="EX28" i="12" s="1"/>
  <c r="EX29" i="12" s="1"/>
  <c r="EX30" i="12" s="1"/>
  <c r="EX31" i="12" s="1"/>
  <c r="EX32" i="12" s="1"/>
  <c r="EX33" i="12" s="1"/>
  <c r="EX34" i="12" s="1"/>
  <c r="EX35" i="12" s="1"/>
  <c r="EX36" i="12" s="1"/>
  <c r="EX37" i="12" s="1"/>
  <c r="EX38" i="12" s="1"/>
  <c r="EX39" i="12" s="1"/>
  <c r="EX40" i="12" s="1"/>
  <c r="EX41" i="12" s="1"/>
  <c r="EX42" i="12" s="1"/>
  <c r="EX43" i="12" s="1"/>
  <c r="EX44" i="12" s="1"/>
  <c r="EX45" i="12" s="1"/>
  <c r="EX46" i="12" s="1"/>
  <c r="EX4" i="12"/>
  <c r="CJ51" i="12"/>
  <c r="CH52" i="12"/>
  <c r="CH50" i="12"/>
  <c r="CH51" i="12"/>
  <c r="CH53" i="12"/>
  <c r="CH54" i="12" s="1"/>
  <c r="CH55" i="12" s="1"/>
  <c r="CH56" i="12" s="1"/>
  <c r="CH57" i="12" s="1"/>
  <c r="CH58" i="12" s="1"/>
  <c r="CH59" i="12" s="1"/>
  <c r="CH60" i="12" s="1"/>
  <c r="CH61" i="12" s="1"/>
  <c r="CH62" i="12" s="1"/>
  <c r="CH63" i="12" s="1"/>
  <c r="CH64" i="12" s="1"/>
  <c r="CH65" i="12" s="1"/>
  <c r="CH66" i="12" s="1"/>
  <c r="CH67" i="12" s="1"/>
  <c r="CH68" i="12" s="1"/>
  <c r="CH69" i="12" s="1"/>
  <c r="CH70" i="12" s="1"/>
  <c r="CH71" i="12" s="1"/>
  <c r="CH72" i="12" s="1"/>
  <c r="CH73" i="12" s="1"/>
  <c r="CH74" i="12" s="1"/>
  <c r="CH75" i="12" s="1"/>
  <c r="CH76" i="12" s="1"/>
  <c r="CH77" i="12" s="1"/>
  <c r="CH78" i="12" s="1"/>
  <c r="CH79" i="12" s="1"/>
  <c r="CH80" i="12" s="1"/>
  <c r="CH81" i="12" s="1"/>
  <c r="CH82" i="12" s="1"/>
  <c r="CH83" i="12" s="1"/>
  <c r="CH84" i="12" s="1"/>
  <c r="CH85" i="12" s="1"/>
  <c r="CH86" i="12" s="1"/>
  <c r="CH87" i="12" s="1"/>
  <c r="CH88" i="12" s="1"/>
  <c r="CH89" i="12" s="1"/>
  <c r="CH90" i="12" s="1"/>
  <c r="CH91" i="12" s="1"/>
  <c r="CH92" i="12" s="1"/>
  <c r="AX7" i="12"/>
  <c r="AX8" i="12" s="1"/>
  <c r="AX9" i="12" s="1"/>
  <c r="AX10" i="12" s="1"/>
  <c r="AX11" i="12" s="1"/>
  <c r="AX12" i="12" s="1"/>
  <c r="AX13" i="12" s="1"/>
  <c r="AX14" i="12" s="1"/>
  <c r="AX15" i="12" s="1"/>
  <c r="AX16" i="12" s="1"/>
  <c r="AX17" i="12" s="1"/>
  <c r="AX18" i="12" s="1"/>
  <c r="AX19" i="12" s="1"/>
  <c r="AX20" i="12" s="1"/>
  <c r="AX21" i="12" s="1"/>
  <c r="AX22" i="12" s="1"/>
  <c r="AX23" i="12" s="1"/>
  <c r="AX24" i="12" s="1"/>
  <c r="AX25" i="12" s="1"/>
  <c r="AX26" i="12" s="1"/>
  <c r="AX27" i="12" s="1"/>
  <c r="AX28" i="12" s="1"/>
  <c r="AX29" i="12" s="1"/>
  <c r="AX30" i="12" s="1"/>
  <c r="AX31" i="12" s="1"/>
  <c r="AX32" i="12" s="1"/>
  <c r="AX33" i="12" s="1"/>
  <c r="AX34" i="12" s="1"/>
  <c r="AX35" i="12" s="1"/>
  <c r="AX36" i="12" s="1"/>
  <c r="AX37" i="12" s="1"/>
  <c r="AX38" i="12" s="1"/>
  <c r="AX39" i="12" s="1"/>
  <c r="AX40" i="12" s="1"/>
  <c r="AX41" i="12" s="1"/>
  <c r="AX42" i="12" s="1"/>
  <c r="AX43" i="12" s="1"/>
  <c r="AX44" i="12" s="1"/>
  <c r="AX45" i="12" s="1"/>
  <c r="AX46" i="12" s="1"/>
  <c r="AX6" i="12"/>
  <c r="AX4" i="12"/>
  <c r="AZ5" i="12"/>
  <c r="AX5" i="12"/>
  <c r="GL6" i="12"/>
  <c r="GL4" i="12"/>
  <c r="GN5" i="12"/>
  <c r="GL7" i="12"/>
  <c r="GL8" i="12" s="1"/>
  <c r="GL9" i="12" s="1"/>
  <c r="GL10" i="12" s="1"/>
  <c r="GL11" i="12" s="1"/>
  <c r="GL12" i="12" s="1"/>
  <c r="GL13" i="12" s="1"/>
  <c r="GL14" i="12" s="1"/>
  <c r="GL15" i="12" s="1"/>
  <c r="GL16" i="12" s="1"/>
  <c r="GL17" i="12" s="1"/>
  <c r="GL18" i="12" s="1"/>
  <c r="GL19" i="12" s="1"/>
  <c r="GL20" i="12" s="1"/>
  <c r="GL21" i="12" s="1"/>
  <c r="GL22" i="12" s="1"/>
  <c r="GL23" i="12" s="1"/>
  <c r="GL24" i="12" s="1"/>
  <c r="GL25" i="12" s="1"/>
  <c r="GL26" i="12" s="1"/>
  <c r="GL27" i="12" s="1"/>
  <c r="GL28" i="12" s="1"/>
  <c r="GL29" i="12" s="1"/>
  <c r="GL30" i="12" s="1"/>
  <c r="GL31" i="12" s="1"/>
  <c r="GL32" i="12" s="1"/>
  <c r="GL33" i="12" s="1"/>
  <c r="GL34" i="12" s="1"/>
  <c r="GL35" i="12" s="1"/>
  <c r="GL36" i="12" s="1"/>
  <c r="GL37" i="12" s="1"/>
  <c r="GL38" i="12" s="1"/>
  <c r="GL39" i="12" s="1"/>
  <c r="GL40" i="12" s="1"/>
  <c r="GL41" i="12" s="1"/>
  <c r="GL42" i="12" s="1"/>
  <c r="GL43" i="12" s="1"/>
  <c r="GL44" i="12" s="1"/>
  <c r="GL45" i="12" s="1"/>
  <c r="GL46" i="12" s="1"/>
  <c r="GL5" i="12"/>
  <c r="BZ7" i="12"/>
  <c r="BZ8" i="12" s="1"/>
  <c r="BZ9" i="12" s="1"/>
  <c r="BZ10" i="12" s="1"/>
  <c r="BZ11" i="12" s="1"/>
  <c r="BZ12" i="12" s="1"/>
  <c r="BZ13" i="12" s="1"/>
  <c r="BZ14" i="12" s="1"/>
  <c r="BZ15" i="12" s="1"/>
  <c r="BZ16" i="12" s="1"/>
  <c r="BZ17" i="12" s="1"/>
  <c r="BZ18" i="12" s="1"/>
  <c r="BZ19" i="12" s="1"/>
  <c r="BZ20" i="12" s="1"/>
  <c r="BZ21" i="12" s="1"/>
  <c r="BZ22" i="12" s="1"/>
  <c r="BZ23" i="12" s="1"/>
  <c r="BZ24" i="12" s="1"/>
  <c r="BZ25" i="12" s="1"/>
  <c r="BZ26" i="12" s="1"/>
  <c r="BZ27" i="12" s="1"/>
  <c r="BZ28" i="12" s="1"/>
  <c r="BZ29" i="12" s="1"/>
  <c r="BZ30" i="12" s="1"/>
  <c r="BZ31" i="12" s="1"/>
  <c r="BZ32" i="12" s="1"/>
  <c r="BZ33" i="12" s="1"/>
  <c r="BZ34" i="12" s="1"/>
  <c r="BZ35" i="12" s="1"/>
  <c r="BZ36" i="12" s="1"/>
  <c r="BZ37" i="12" s="1"/>
  <c r="BZ38" i="12" s="1"/>
  <c r="BZ39" i="12" s="1"/>
  <c r="BZ40" i="12" s="1"/>
  <c r="BZ41" i="12" s="1"/>
  <c r="BZ42" i="12" s="1"/>
  <c r="BZ43" i="12" s="1"/>
  <c r="BZ44" i="12" s="1"/>
  <c r="BZ45" i="12" s="1"/>
  <c r="BZ46" i="12" s="1"/>
  <c r="BZ6" i="12"/>
  <c r="CB5" i="12"/>
  <c r="BZ5" i="12"/>
  <c r="BZ4" i="12"/>
  <c r="R5" i="12"/>
  <c r="T5" i="12"/>
  <c r="R7" i="12"/>
  <c r="R8" i="12" s="1"/>
  <c r="R9" i="12" s="1"/>
  <c r="R10" i="12" s="1"/>
  <c r="R11" i="12" s="1"/>
  <c r="R12" i="12" s="1"/>
  <c r="R13" i="12" s="1"/>
  <c r="R14" i="12" s="1"/>
  <c r="R15" i="12" s="1"/>
  <c r="R16" i="12" s="1"/>
  <c r="R17" i="12" s="1"/>
  <c r="R18" i="12" s="1"/>
  <c r="R19" i="12" s="1"/>
  <c r="R20" i="12" s="1"/>
  <c r="R21" i="12" s="1"/>
  <c r="R22" i="12" s="1"/>
  <c r="R23" i="12" s="1"/>
  <c r="R24" i="12" s="1"/>
  <c r="R25" i="12" s="1"/>
  <c r="R26" i="12" s="1"/>
  <c r="R27" i="12" s="1"/>
  <c r="R28" i="12" s="1"/>
  <c r="R29" i="12" s="1"/>
  <c r="R30" i="12" s="1"/>
  <c r="R31" i="12" s="1"/>
  <c r="R32" i="12" s="1"/>
  <c r="R33" i="12" s="1"/>
  <c r="R34" i="12" s="1"/>
  <c r="R35" i="12" s="1"/>
  <c r="R36" i="12" s="1"/>
  <c r="R37" i="12" s="1"/>
  <c r="R38" i="12" s="1"/>
  <c r="R39" i="12" s="1"/>
  <c r="R40" i="12" s="1"/>
  <c r="R41" i="12" s="1"/>
  <c r="R42" i="12" s="1"/>
  <c r="R43" i="12" s="1"/>
  <c r="R44" i="12" s="1"/>
  <c r="R45" i="12" s="1"/>
  <c r="R46" i="12" s="1"/>
  <c r="R4" i="12"/>
  <c r="R6" i="12"/>
  <c r="FN51" i="12"/>
  <c r="FN52" i="12"/>
  <c r="FN53" i="12"/>
  <c r="FN54" i="12" s="1"/>
  <c r="FN55" i="12" s="1"/>
  <c r="FN56" i="12" s="1"/>
  <c r="FN57" i="12" s="1"/>
  <c r="FN58" i="12" s="1"/>
  <c r="FN59" i="12" s="1"/>
  <c r="FN60" i="12" s="1"/>
  <c r="FN61" i="12" s="1"/>
  <c r="FN62" i="12" s="1"/>
  <c r="FN63" i="12" s="1"/>
  <c r="FN64" i="12" s="1"/>
  <c r="FN65" i="12" s="1"/>
  <c r="FN66" i="12" s="1"/>
  <c r="FN67" i="12" s="1"/>
  <c r="FN68" i="12" s="1"/>
  <c r="FN69" i="12" s="1"/>
  <c r="FN70" i="12" s="1"/>
  <c r="FN71" i="12" s="1"/>
  <c r="FN72" i="12" s="1"/>
  <c r="FN73" i="12" s="1"/>
  <c r="FN74" i="12" s="1"/>
  <c r="FN75" i="12" s="1"/>
  <c r="FN76" i="12" s="1"/>
  <c r="FN77" i="12" s="1"/>
  <c r="FN78" i="12" s="1"/>
  <c r="FN79" i="12" s="1"/>
  <c r="FN80" i="12" s="1"/>
  <c r="FN81" i="12" s="1"/>
  <c r="FN82" i="12" s="1"/>
  <c r="FN83" i="12" s="1"/>
  <c r="FN84" i="12" s="1"/>
  <c r="FN85" i="12" s="1"/>
  <c r="FN86" i="12" s="1"/>
  <c r="FN87" i="12" s="1"/>
  <c r="FN88" i="12" s="1"/>
  <c r="FN89" i="12" s="1"/>
  <c r="FN90" i="12" s="1"/>
  <c r="FN91" i="12" s="1"/>
  <c r="FN92" i="12" s="1"/>
  <c r="FP51" i="12"/>
  <c r="FN50" i="12"/>
  <c r="B53" i="12"/>
  <c r="B54" i="12" s="1"/>
  <c r="B55" i="12" s="1"/>
  <c r="B56" i="12" s="1"/>
  <c r="B57" i="12" s="1"/>
  <c r="B58" i="12" s="1"/>
  <c r="B59" i="12" s="1"/>
  <c r="B60" i="12" s="1"/>
  <c r="B61" i="12" s="1"/>
  <c r="B62" i="12" s="1"/>
  <c r="B63" i="12" s="1"/>
  <c r="B64" i="12" s="1"/>
  <c r="B65" i="12" s="1"/>
  <c r="B66" i="12" s="1"/>
  <c r="B67" i="12" s="1"/>
  <c r="B68" i="12" s="1"/>
  <c r="B69" i="12" s="1"/>
  <c r="B70" i="12" s="1"/>
  <c r="B71" i="12" s="1"/>
  <c r="B72" i="12" s="1"/>
  <c r="B73" i="12" s="1"/>
  <c r="B74" i="12" s="1"/>
  <c r="B75" i="12" s="1"/>
  <c r="B76" i="12" s="1"/>
  <c r="B77" i="12" s="1"/>
  <c r="B78" i="12" s="1"/>
  <c r="B79" i="12" s="1"/>
  <c r="B80" i="12" s="1"/>
  <c r="B81" i="12" s="1"/>
  <c r="B82" i="12" s="1"/>
  <c r="B83" i="12" s="1"/>
  <c r="B84" i="12" s="1"/>
  <c r="B85" i="12" s="1"/>
  <c r="B86" i="12" s="1"/>
  <c r="B87" i="12" s="1"/>
  <c r="B88" i="12" s="1"/>
  <c r="B89" i="12" s="1"/>
  <c r="B90" i="12" s="1"/>
  <c r="B91" i="12" s="1"/>
  <c r="B92" i="12" s="1"/>
  <c r="D51" i="12"/>
  <c r="B52" i="12"/>
  <c r="B51" i="12"/>
  <c r="B50" i="12"/>
  <c r="FR4" i="12"/>
  <c r="FT5" i="12"/>
  <c r="FR7" i="12"/>
  <c r="FR8" i="12" s="1"/>
  <c r="FR9" i="12" s="1"/>
  <c r="FR10" i="12" s="1"/>
  <c r="FR11" i="12" s="1"/>
  <c r="FR12" i="12" s="1"/>
  <c r="FR13" i="12" s="1"/>
  <c r="FR14" i="12" s="1"/>
  <c r="FR15" i="12" s="1"/>
  <c r="FR16" i="12" s="1"/>
  <c r="FR17" i="12" s="1"/>
  <c r="FR18" i="12" s="1"/>
  <c r="FR19" i="12" s="1"/>
  <c r="FR20" i="12" s="1"/>
  <c r="FR21" i="12" s="1"/>
  <c r="FR22" i="12" s="1"/>
  <c r="FR23" i="12" s="1"/>
  <c r="FR24" i="12" s="1"/>
  <c r="FR25" i="12" s="1"/>
  <c r="FR26" i="12" s="1"/>
  <c r="FR27" i="12" s="1"/>
  <c r="FR28" i="12" s="1"/>
  <c r="FR29" i="12" s="1"/>
  <c r="FR30" i="12" s="1"/>
  <c r="FR31" i="12" s="1"/>
  <c r="FR32" i="12" s="1"/>
  <c r="FR33" i="12" s="1"/>
  <c r="FR34" i="12" s="1"/>
  <c r="FR35" i="12" s="1"/>
  <c r="FR36" i="12" s="1"/>
  <c r="FR37" i="12" s="1"/>
  <c r="FR38" i="12" s="1"/>
  <c r="FR39" i="12" s="1"/>
  <c r="FR40" i="12" s="1"/>
  <c r="FR41" i="12" s="1"/>
  <c r="FR42" i="12" s="1"/>
  <c r="FR43" i="12" s="1"/>
  <c r="FR44" i="12" s="1"/>
  <c r="FR45" i="12" s="1"/>
  <c r="FR46" i="12" s="1"/>
  <c r="FR5" i="12"/>
  <c r="FR6" i="12"/>
  <c r="AL53" i="12"/>
  <c r="AL54" i="12" s="1"/>
  <c r="AL55" i="12" s="1"/>
  <c r="AL56" i="12" s="1"/>
  <c r="AL57" i="12" s="1"/>
  <c r="AL58" i="12" s="1"/>
  <c r="AL59" i="12" s="1"/>
  <c r="AL60" i="12" s="1"/>
  <c r="AL61" i="12" s="1"/>
  <c r="AL62" i="12" s="1"/>
  <c r="AL63" i="12" s="1"/>
  <c r="AL64" i="12" s="1"/>
  <c r="AL65" i="12" s="1"/>
  <c r="AL66" i="12" s="1"/>
  <c r="AL67" i="12" s="1"/>
  <c r="AL68" i="12" s="1"/>
  <c r="AL69" i="12" s="1"/>
  <c r="AL70" i="12" s="1"/>
  <c r="AL71" i="12" s="1"/>
  <c r="AL72" i="12" s="1"/>
  <c r="AL73" i="12" s="1"/>
  <c r="AL74" i="12" s="1"/>
  <c r="AL75" i="12" s="1"/>
  <c r="AL76" i="12" s="1"/>
  <c r="AL77" i="12" s="1"/>
  <c r="AL78" i="12" s="1"/>
  <c r="AL79" i="12" s="1"/>
  <c r="AL80" i="12" s="1"/>
  <c r="AL81" i="12" s="1"/>
  <c r="AL82" i="12" s="1"/>
  <c r="AL83" i="12" s="1"/>
  <c r="AL84" i="12" s="1"/>
  <c r="AL85" i="12" s="1"/>
  <c r="AL86" i="12" s="1"/>
  <c r="AL87" i="12" s="1"/>
  <c r="AL88" i="12" s="1"/>
  <c r="AL89" i="12" s="1"/>
  <c r="AL90" i="12" s="1"/>
  <c r="AL91" i="12" s="1"/>
  <c r="AL92" i="12" s="1"/>
  <c r="AL51" i="12"/>
  <c r="AL50" i="12"/>
  <c r="AN51" i="12"/>
  <c r="AL52" i="12"/>
  <c r="ET4" i="12"/>
  <c r="ET5" i="12"/>
  <c r="EV5" i="12"/>
  <c r="ET7" i="12"/>
  <c r="ET8" i="12" s="1"/>
  <c r="ET9" i="12" s="1"/>
  <c r="ET10" i="12" s="1"/>
  <c r="ET11" i="12" s="1"/>
  <c r="ET12" i="12" s="1"/>
  <c r="ET13" i="12" s="1"/>
  <c r="ET14" i="12" s="1"/>
  <c r="ET15" i="12" s="1"/>
  <c r="ET16" i="12" s="1"/>
  <c r="ET17" i="12" s="1"/>
  <c r="ET18" i="12" s="1"/>
  <c r="ET19" i="12" s="1"/>
  <c r="ET20" i="12" s="1"/>
  <c r="ET21" i="12" s="1"/>
  <c r="ET22" i="12" s="1"/>
  <c r="ET23" i="12" s="1"/>
  <c r="ET24" i="12" s="1"/>
  <c r="ET25" i="12" s="1"/>
  <c r="ET26" i="12" s="1"/>
  <c r="ET27" i="12" s="1"/>
  <c r="ET28" i="12" s="1"/>
  <c r="ET29" i="12" s="1"/>
  <c r="ET30" i="12" s="1"/>
  <c r="ET31" i="12" s="1"/>
  <c r="ET32" i="12" s="1"/>
  <c r="ET33" i="12" s="1"/>
  <c r="ET34" i="12" s="1"/>
  <c r="ET35" i="12" s="1"/>
  <c r="ET36" i="12" s="1"/>
  <c r="ET37" i="12" s="1"/>
  <c r="ET38" i="12" s="1"/>
  <c r="ET39" i="12" s="1"/>
  <c r="ET40" i="12" s="1"/>
  <c r="ET41" i="12" s="1"/>
  <c r="ET42" i="12" s="1"/>
  <c r="ET43" i="12" s="1"/>
  <c r="ET44" i="12" s="1"/>
  <c r="ET45" i="12" s="1"/>
  <c r="ET46" i="12" s="1"/>
  <c r="ET6" i="12"/>
  <c r="AX50" i="12"/>
  <c r="AX53" i="12"/>
  <c r="AX54" i="12" s="1"/>
  <c r="AX55" i="12" s="1"/>
  <c r="AX56" i="12" s="1"/>
  <c r="AX57" i="12" s="1"/>
  <c r="AX58" i="12" s="1"/>
  <c r="AX59" i="12" s="1"/>
  <c r="AX60" i="12" s="1"/>
  <c r="AX61" i="12" s="1"/>
  <c r="AX62" i="12" s="1"/>
  <c r="AX63" i="12" s="1"/>
  <c r="AX64" i="12" s="1"/>
  <c r="AX65" i="12" s="1"/>
  <c r="AX66" i="12" s="1"/>
  <c r="AX67" i="12" s="1"/>
  <c r="AX68" i="12" s="1"/>
  <c r="AX69" i="12" s="1"/>
  <c r="AX70" i="12" s="1"/>
  <c r="AX71" i="12" s="1"/>
  <c r="AX72" i="12" s="1"/>
  <c r="AX73" i="12" s="1"/>
  <c r="AX74" i="12" s="1"/>
  <c r="AX75" i="12" s="1"/>
  <c r="AX76" i="12" s="1"/>
  <c r="AX77" i="12" s="1"/>
  <c r="AX78" i="12" s="1"/>
  <c r="AX79" i="12" s="1"/>
  <c r="AX80" i="12" s="1"/>
  <c r="AX81" i="12" s="1"/>
  <c r="AX82" i="12" s="1"/>
  <c r="AX83" i="12" s="1"/>
  <c r="AX84" i="12" s="1"/>
  <c r="AX85" i="12" s="1"/>
  <c r="AX86" i="12" s="1"/>
  <c r="AX87" i="12" s="1"/>
  <c r="AX88" i="12" s="1"/>
  <c r="AX89" i="12" s="1"/>
  <c r="AX90" i="12" s="1"/>
  <c r="AX91" i="12" s="1"/>
  <c r="AX92" i="12" s="1"/>
  <c r="AX51" i="12"/>
  <c r="AZ51" i="12"/>
  <c r="AX52" i="12"/>
  <c r="V6" i="12"/>
  <c r="V5" i="12"/>
  <c r="V7" i="12"/>
  <c r="V8" i="12" s="1"/>
  <c r="V9" i="12" s="1"/>
  <c r="V10" i="12" s="1"/>
  <c r="V11" i="12" s="1"/>
  <c r="V12" i="12" s="1"/>
  <c r="V13" i="12" s="1"/>
  <c r="V14" i="12" s="1"/>
  <c r="V15" i="12" s="1"/>
  <c r="V16" i="12" s="1"/>
  <c r="V17" i="12" s="1"/>
  <c r="V18" i="12" s="1"/>
  <c r="V19" i="12" s="1"/>
  <c r="V20" i="12" s="1"/>
  <c r="V21" i="12" s="1"/>
  <c r="V22" i="12" s="1"/>
  <c r="V23" i="12" s="1"/>
  <c r="V24" i="12" s="1"/>
  <c r="V25" i="12" s="1"/>
  <c r="V26" i="12" s="1"/>
  <c r="V27" i="12" s="1"/>
  <c r="V28" i="12" s="1"/>
  <c r="V29" i="12" s="1"/>
  <c r="V30" i="12" s="1"/>
  <c r="V31" i="12" s="1"/>
  <c r="V32" i="12" s="1"/>
  <c r="V33" i="12" s="1"/>
  <c r="V34" i="12" s="1"/>
  <c r="V35" i="12" s="1"/>
  <c r="V36" i="12" s="1"/>
  <c r="V37" i="12" s="1"/>
  <c r="V38" i="12" s="1"/>
  <c r="V39" i="12" s="1"/>
  <c r="V40" i="12" s="1"/>
  <c r="V41" i="12" s="1"/>
  <c r="V42" i="12" s="1"/>
  <c r="V43" i="12" s="1"/>
  <c r="V44" i="12" s="1"/>
  <c r="V45" i="12" s="1"/>
  <c r="V46" i="12" s="1"/>
  <c r="X5" i="12"/>
  <c r="V4" i="12"/>
  <c r="DJ52" i="12"/>
  <c r="DJ53" i="12"/>
  <c r="DJ54" i="12" s="1"/>
  <c r="DJ55" i="12" s="1"/>
  <c r="DJ56" i="12" s="1"/>
  <c r="DJ57" i="12" s="1"/>
  <c r="DJ58" i="12" s="1"/>
  <c r="DJ59" i="12" s="1"/>
  <c r="DJ60" i="12" s="1"/>
  <c r="DJ61" i="12" s="1"/>
  <c r="DJ62" i="12" s="1"/>
  <c r="DJ63" i="12" s="1"/>
  <c r="DJ64" i="12" s="1"/>
  <c r="DJ65" i="12" s="1"/>
  <c r="DJ66" i="12" s="1"/>
  <c r="DJ67" i="12" s="1"/>
  <c r="DJ68" i="12" s="1"/>
  <c r="DJ69" i="12" s="1"/>
  <c r="DJ70" i="12" s="1"/>
  <c r="DJ71" i="12" s="1"/>
  <c r="DJ72" i="12" s="1"/>
  <c r="DJ73" i="12" s="1"/>
  <c r="DJ74" i="12" s="1"/>
  <c r="DJ75" i="12" s="1"/>
  <c r="DJ76" i="12" s="1"/>
  <c r="DJ77" i="12" s="1"/>
  <c r="DJ78" i="12" s="1"/>
  <c r="DJ79" i="12" s="1"/>
  <c r="DJ80" i="12" s="1"/>
  <c r="DJ81" i="12" s="1"/>
  <c r="DJ82" i="12" s="1"/>
  <c r="DJ83" i="12" s="1"/>
  <c r="DJ84" i="12" s="1"/>
  <c r="DJ85" i="12" s="1"/>
  <c r="DJ86" i="12" s="1"/>
  <c r="DJ87" i="12" s="1"/>
  <c r="DJ88" i="12" s="1"/>
  <c r="DJ89" i="12" s="1"/>
  <c r="DJ90" i="12" s="1"/>
  <c r="DJ91" i="12" s="1"/>
  <c r="DJ92" i="12" s="1"/>
  <c r="DJ50" i="12"/>
  <c r="DL51" i="12"/>
  <c r="DJ51" i="12"/>
  <c r="BF51" i="12"/>
  <c r="BF53" i="12"/>
  <c r="BF54" i="12" s="1"/>
  <c r="BF55" i="12" s="1"/>
  <c r="BF56" i="12" s="1"/>
  <c r="BF57" i="12" s="1"/>
  <c r="BF58" i="12" s="1"/>
  <c r="BF59" i="12" s="1"/>
  <c r="BF60" i="12" s="1"/>
  <c r="BF61" i="12" s="1"/>
  <c r="BF62" i="12" s="1"/>
  <c r="BF63" i="12" s="1"/>
  <c r="BF64" i="12" s="1"/>
  <c r="BF65" i="12" s="1"/>
  <c r="BF66" i="12" s="1"/>
  <c r="BF67" i="12" s="1"/>
  <c r="BF68" i="12" s="1"/>
  <c r="BF69" i="12" s="1"/>
  <c r="BF70" i="12" s="1"/>
  <c r="BF71" i="12" s="1"/>
  <c r="BF72" i="12" s="1"/>
  <c r="BF73" i="12" s="1"/>
  <c r="BF74" i="12" s="1"/>
  <c r="BF75" i="12" s="1"/>
  <c r="BF76" i="12" s="1"/>
  <c r="BF77" i="12" s="1"/>
  <c r="BF78" i="12" s="1"/>
  <c r="BF79" i="12" s="1"/>
  <c r="BF80" i="12" s="1"/>
  <c r="BF81" i="12" s="1"/>
  <c r="BF82" i="12" s="1"/>
  <c r="BF83" i="12" s="1"/>
  <c r="BF84" i="12" s="1"/>
  <c r="BF85" i="12" s="1"/>
  <c r="BF86" i="12" s="1"/>
  <c r="BF87" i="12" s="1"/>
  <c r="BF88" i="12" s="1"/>
  <c r="BF89" i="12" s="1"/>
  <c r="BF90" i="12" s="1"/>
  <c r="BF91" i="12" s="1"/>
  <c r="BF92" i="12" s="1"/>
  <c r="BH51" i="12"/>
  <c r="BF50" i="12"/>
  <c r="BF52" i="12"/>
  <c r="BZ51" i="12"/>
  <c r="BZ52" i="12"/>
  <c r="CB51" i="12"/>
  <c r="BZ53" i="12"/>
  <c r="BZ54" i="12" s="1"/>
  <c r="BZ55" i="12" s="1"/>
  <c r="BZ56" i="12" s="1"/>
  <c r="BZ57" i="12" s="1"/>
  <c r="BZ58" i="12" s="1"/>
  <c r="BZ59" i="12" s="1"/>
  <c r="BZ60" i="12" s="1"/>
  <c r="BZ61" i="12" s="1"/>
  <c r="BZ62" i="12" s="1"/>
  <c r="BZ63" i="12" s="1"/>
  <c r="BZ64" i="12" s="1"/>
  <c r="BZ65" i="12" s="1"/>
  <c r="BZ66" i="12" s="1"/>
  <c r="BZ67" i="12" s="1"/>
  <c r="BZ68" i="12" s="1"/>
  <c r="BZ69" i="12" s="1"/>
  <c r="BZ70" i="12" s="1"/>
  <c r="BZ71" i="12" s="1"/>
  <c r="BZ72" i="12" s="1"/>
  <c r="BZ73" i="12" s="1"/>
  <c r="BZ74" i="12" s="1"/>
  <c r="BZ75" i="12" s="1"/>
  <c r="BZ76" i="12" s="1"/>
  <c r="BZ77" i="12" s="1"/>
  <c r="BZ78" i="12" s="1"/>
  <c r="BZ79" i="12" s="1"/>
  <c r="BZ80" i="12" s="1"/>
  <c r="BZ81" i="12" s="1"/>
  <c r="BZ82" i="12" s="1"/>
  <c r="BZ83" i="12" s="1"/>
  <c r="BZ84" i="12" s="1"/>
  <c r="BZ85" i="12" s="1"/>
  <c r="BZ86" i="12" s="1"/>
  <c r="BZ87" i="12" s="1"/>
  <c r="BZ88" i="12" s="1"/>
  <c r="BZ89" i="12" s="1"/>
  <c r="BZ90" i="12" s="1"/>
  <c r="BZ91" i="12" s="1"/>
  <c r="BZ92" i="12" s="1"/>
  <c r="BZ50" i="12"/>
  <c r="N52" i="12"/>
  <c r="N50" i="12"/>
  <c r="N53" i="12"/>
  <c r="N54" i="12" s="1"/>
  <c r="N55" i="12" s="1"/>
  <c r="N56" i="12" s="1"/>
  <c r="N57" i="12" s="1"/>
  <c r="N58" i="12" s="1"/>
  <c r="N59" i="12" s="1"/>
  <c r="N60" i="12" s="1"/>
  <c r="N61" i="12" s="1"/>
  <c r="N62" i="12" s="1"/>
  <c r="N63" i="12" s="1"/>
  <c r="N64" i="12" s="1"/>
  <c r="N65" i="12" s="1"/>
  <c r="N66" i="12" s="1"/>
  <c r="N67" i="12" s="1"/>
  <c r="N68" i="12" s="1"/>
  <c r="N69" i="12" s="1"/>
  <c r="N70" i="12" s="1"/>
  <c r="N71" i="12" s="1"/>
  <c r="N72" i="12" s="1"/>
  <c r="N73" i="12" s="1"/>
  <c r="N74" i="12" s="1"/>
  <c r="N75" i="12" s="1"/>
  <c r="N76" i="12" s="1"/>
  <c r="N77" i="12" s="1"/>
  <c r="N78" i="12" s="1"/>
  <c r="N79" i="12" s="1"/>
  <c r="N80" i="12" s="1"/>
  <c r="N81" i="12" s="1"/>
  <c r="N82" i="12" s="1"/>
  <c r="N83" i="12" s="1"/>
  <c r="N84" i="12" s="1"/>
  <c r="N85" i="12" s="1"/>
  <c r="N86" i="12" s="1"/>
  <c r="N87" i="12" s="1"/>
  <c r="N88" i="12" s="1"/>
  <c r="N89" i="12" s="1"/>
  <c r="N90" i="12" s="1"/>
  <c r="N91" i="12" s="1"/>
  <c r="N92" i="12" s="1"/>
  <c r="N51" i="12"/>
  <c r="P51" i="12"/>
  <c r="BN50" i="12"/>
  <c r="BN51" i="12"/>
  <c r="BN53" i="12"/>
  <c r="BN54" i="12" s="1"/>
  <c r="BN55" i="12" s="1"/>
  <c r="BN56" i="12" s="1"/>
  <c r="BN57" i="12" s="1"/>
  <c r="BN58" i="12" s="1"/>
  <c r="BN59" i="12" s="1"/>
  <c r="BN60" i="12" s="1"/>
  <c r="BN61" i="12" s="1"/>
  <c r="BN62" i="12" s="1"/>
  <c r="BN63" i="12" s="1"/>
  <c r="BN64" i="12" s="1"/>
  <c r="BN65" i="12" s="1"/>
  <c r="BN66" i="12" s="1"/>
  <c r="BN67" i="12" s="1"/>
  <c r="BN68" i="12" s="1"/>
  <c r="BN69" i="12" s="1"/>
  <c r="BN70" i="12" s="1"/>
  <c r="BN71" i="12" s="1"/>
  <c r="BN72" i="12" s="1"/>
  <c r="BN73" i="12" s="1"/>
  <c r="BN74" i="12" s="1"/>
  <c r="BN75" i="12" s="1"/>
  <c r="BN76" i="12" s="1"/>
  <c r="BN77" i="12" s="1"/>
  <c r="BN78" i="12" s="1"/>
  <c r="BN79" i="12" s="1"/>
  <c r="BN80" i="12" s="1"/>
  <c r="BN81" i="12" s="1"/>
  <c r="BN82" i="12" s="1"/>
  <c r="BN83" i="12" s="1"/>
  <c r="BN84" i="12" s="1"/>
  <c r="BN85" i="12" s="1"/>
  <c r="BN86" i="12" s="1"/>
  <c r="BN87" i="12" s="1"/>
  <c r="BN88" i="12" s="1"/>
  <c r="BN89" i="12" s="1"/>
  <c r="BN90" i="12" s="1"/>
  <c r="BN91" i="12" s="1"/>
  <c r="BN92" i="12" s="1"/>
  <c r="BP51" i="12"/>
  <c r="BN52" i="12"/>
  <c r="AH4" i="12"/>
  <c r="AH5" i="12"/>
  <c r="AJ5" i="12"/>
  <c r="AH7" i="12"/>
  <c r="AH8" i="12" s="1"/>
  <c r="AH9" i="12" s="1"/>
  <c r="AH10" i="12" s="1"/>
  <c r="AH11" i="12" s="1"/>
  <c r="AH12" i="12" s="1"/>
  <c r="AH13" i="12" s="1"/>
  <c r="AH14" i="12" s="1"/>
  <c r="AH15" i="12" s="1"/>
  <c r="AH16" i="12" s="1"/>
  <c r="AH17" i="12" s="1"/>
  <c r="AH18" i="12" s="1"/>
  <c r="AH19" i="12" s="1"/>
  <c r="AH20" i="12" s="1"/>
  <c r="AH21" i="12" s="1"/>
  <c r="AH22" i="12" s="1"/>
  <c r="AH23" i="12" s="1"/>
  <c r="AH24" i="12" s="1"/>
  <c r="AH25" i="12" s="1"/>
  <c r="AH26" i="12" s="1"/>
  <c r="AH27" i="12" s="1"/>
  <c r="AH28" i="12" s="1"/>
  <c r="AH29" i="12" s="1"/>
  <c r="AH30" i="12" s="1"/>
  <c r="AH31" i="12" s="1"/>
  <c r="AH32" i="12" s="1"/>
  <c r="AH33" i="12" s="1"/>
  <c r="AH34" i="12" s="1"/>
  <c r="AH35" i="12" s="1"/>
  <c r="AH36" i="12" s="1"/>
  <c r="AH37" i="12" s="1"/>
  <c r="AH38" i="12" s="1"/>
  <c r="AH39" i="12" s="1"/>
  <c r="AH40" i="12" s="1"/>
  <c r="AH41" i="12" s="1"/>
  <c r="AH42" i="12" s="1"/>
  <c r="AH43" i="12" s="1"/>
  <c r="AH44" i="12" s="1"/>
  <c r="AH45" i="12" s="1"/>
  <c r="AH46" i="12" s="1"/>
  <c r="AH6" i="12"/>
  <c r="FJ7" i="12"/>
  <c r="FJ8" i="12" s="1"/>
  <c r="FJ9" i="12" s="1"/>
  <c r="FJ10" i="12" s="1"/>
  <c r="FJ11" i="12" s="1"/>
  <c r="FJ12" i="12" s="1"/>
  <c r="FJ13" i="12" s="1"/>
  <c r="FJ14" i="12" s="1"/>
  <c r="FJ15" i="12" s="1"/>
  <c r="FJ16" i="12" s="1"/>
  <c r="FJ17" i="12" s="1"/>
  <c r="FJ18" i="12" s="1"/>
  <c r="FJ19" i="12" s="1"/>
  <c r="FJ20" i="12" s="1"/>
  <c r="FJ21" i="12" s="1"/>
  <c r="FJ22" i="12" s="1"/>
  <c r="FJ23" i="12" s="1"/>
  <c r="FJ24" i="12" s="1"/>
  <c r="FJ25" i="12" s="1"/>
  <c r="FJ26" i="12" s="1"/>
  <c r="FJ27" i="12" s="1"/>
  <c r="FJ28" i="12" s="1"/>
  <c r="FJ29" i="12" s="1"/>
  <c r="FJ30" i="12" s="1"/>
  <c r="FJ31" i="12" s="1"/>
  <c r="FJ32" i="12" s="1"/>
  <c r="FJ33" i="12" s="1"/>
  <c r="FJ34" i="12" s="1"/>
  <c r="FJ35" i="12" s="1"/>
  <c r="FJ36" i="12" s="1"/>
  <c r="FJ37" i="12" s="1"/>
  <c r="FJ38" i="12" s="1"/>
  <c r="FJ39" i="12" s="1"/>
  <c r="FJ40" i="12" s="1"/>
  <c r="FJ41" i="12" s="1"/>
  <c r="FJ42" i="12" s="1"/>
  <c r="FJ43" i="12" s="1"/>
  <c r="FJ44" i="12" s="1"/>
  <c r="FJ45" i="12" s="1"/>
  <c r="FJ46" i="12" s="1"/>
  <c r="FJ4" i="12"/>
  <c r="FJ6" i="12"/>
  <c r="FJ5" i="12"/>
  <c r="FL5" i="12"/>
  <c r="C3" i="12"/>
  <c r="BJ5" i="12"/>
  <c r="BJ7" i="12"/>
  <c r="BJ8" i="12" s="1"/>
  <c r="BJ9" i="12" s="1"/>
  <c r="BJ10" i="12" s="1"/>
  <c r="BJ11" i="12" s="1"/>
  <c r="BJ12" i="12" s="1"/>
  <c r="BJ13" i="12" s="1"/>
  <c r="BJ14" i="12" s="1"/>
  <c r="BJ15" i="12" s="1"/>
  <c r="BJ16" i="12" s="1"/>
  <c r="BJ17" i="12" s="1"/>
  <c r="BJ18" i="12" s="1"/>
  <c r="BJ19" i="12" s="1"/>
  <c r="BJ20" i="12" s="1"/>
  <c r="BJ21" i="12" s="1"/>
  <c r="BJ22" i="12" s="1"/>
  <c r="BJ23" i="12" s="1"/>
  <c r="BJ24" i="12" s="1"/>
  <c r="BJ25" i="12" s="1"/>
  <c r="BJ26" i="12" s="1"/>
  <c r="BJ27" i="12" s="1"/>
  <c r="BJ28" i="12" s="1"/>
  <c r="BJ29" i="12" s="1"/>
  <c r="BJ30" i="12" s="1"/>
  <c r="BJ31" i="12" s="1"/>
  <c r="BJ32" i="12" s="1"/>
  <c r="BJ33" i="12" s="1"/>
  <c r="BJ34" i="12" s="1"/>
  <c r="BJ35" i="12" s="1"/>
  <c r="BJ36" i="12" s="1"/>
  <c r="BJ37" i="12" s="1"/>
  <c r="BJ38" i="12" s="1"/>
  <c r="BJ39" i="12" s="1"/>
  <c r="BJ40" i="12" s="1"/>
  <c r="BJ41" i="12" s="1"/>
  <c r="BJ42" i="12" s="1"/>
  <c r="BJ43" i="12" s="1"/>
  <c r="BJ44" i="12" s="1"/>
  <c r="BJ45" i="12" s="1"/>
  <c r="BJ46" i="12" s="1"/>
  <c r="BJ6" i="12"/>
  <c r="BL5" i="12"/>
  <c r="BJ4" i="12"/>
  <c r="FB7" i="12"/>
  <c r="FB8" i="12" s="1"/>
  <c r="FB9" i="12" s="1"/>
  <c r="FB10" i="12" s="1"/>
  <c r="FB11" i="12" s="1"/>
  <c r="FB12" i="12" s="1"/>
  <c r="FB13" i="12" s="1"/>
  <c r="FB14" i="12" s="1"/>
  <c r="FB15" i="12" s="1"/>
  <c r="FB16" i="12" s="1"/>
  <c r="FB17" i="12" s="1"/>
  <c r="FB18" i="12" s="1"/>
  <c r="FB19" i="12" s="1"/>
  <c r="FB20" i="12" s="1"/>
  <c r="FB21" i="12" s="1"/>
  <c r="FB22" i="12" s="1"/>
  <c r="FB23" i="12" s="1"/>
  <c r="FB24" i="12" s="1"/>
  <c r="FB25" i="12" s="1"/>
  <c r="FB26" i="12" s="1"/>
  <c r="FB27" i="12" s="1"/>
  <c r="FB28" i="12" s="1"/>
  <c r="FB29" i="12" s="1"/>
  <c r="FB30" i="12" s="1"/>
  <c r="FB31" i="12" s="1"/>
  <c r="FB32" i="12" s="1"/>
  <c r="FB33" i="12" s="1"/>
  <c r="FB34" i="12" s="1"/>
  <c r="FB35" i="12" s="1"/>
  <c r="FB36" i="12" s="1"/>
  <c r="FB37" i="12" s="1"/>
  <c r="FB38" i="12" s="1"/>
  <c r="FB39" i="12" s="1"/>
  <c r="FB40" i="12" s="1"/>
  <c r="FB41" i="12" s="1"/>
  <c r="FB42" i="12" s="1"/>
  <c r="FB43" i="12" s="1"/>
  <c r="FB44" i="12" s="1"/>
  <c r="FB45" i="12" s="1"/>
  <c r="FB46" i="12" s="1"/>
  <c r="FB6" i="12"/>
  <c r="FB4" i="12"/>
  <c r="FD5" i="12"/>
  <c r="FB5" i="12"/>
  <c r="FN4" i="12"/>
  <c r="FN5" i="12"/>
  <c r="FN6" i="12"/>
  <c r="FN7" i="12"/>
  <c r="FN8" i="12" s="1"/>
  <c r="FN9" i="12" s="1"/>
  <c r="FN10" i="12" s="1"/>
  <c r="FN11" i="12" s="1"/>
  <c r="FN12" i="12" s="1"/>
  <c r="FN13" i="12" s="1"/>
  <c r="FN14" i="12" s="1"/>
  <c r="FN15" i="12" s="1"/>
  <c r="FN16" i="12" s="1"/>
  <c r="FN17" i="12" s="1"/>
  <c r="FN18" i="12" s="1"/>
  <c r="FN19" i="12" s="1"/>
  <c r="FN20" i="12" s="1"/>
  <c r="FN21" i="12" s="1"/>
  <c r="FN22" i="12" s="1"/>
  <c r="FN23" i="12" s="1"/>
  <c r="FN24" i="12" s="1"/>
  <c r="FN25" i="12" s="1"/>
  <c r="FN26" i="12" s="1"/>
  <c r="FN27" i="12" s="1"/>
  <c r="FN28" i="12" s="1"/>
  <c r="FN29" i="12" s="1"/>
  <c r="FN30" i="12" s="1"/>
  <c r="FN31" i="12" s="1"/>
  <c r="FN32" i="12" s="1"/>
  <c r="FN33" i="12" s="1"/>
  <c r="FN34" i="12" s="1"/>
  <c r="FN35" i="12" s="1"/>
  <c r="FN36" i="12" s="1"/>
  <c r="FN37" i="12" s="1"/>
  <c r="FN38" i="12" s="1"/>
  <c r="FN39" i="12" s="1"/>
  <c r="FN40" i="12" s="1"/>
  <c r="FN41" i="12" s="1"/>
  <c r="FN42" i="12" s="1"/>
  <c r="FN43" i="12" s="1"/>
  <c r="FN44" i="12" s="1"/>
  <c r="FN45" i="12" s="1"/>
  <c r="FN46" i="12" s="1"/>
  <c r="FP5" i="12"/>
  <c r="GP52" i="12"/>
  <c r="GR51" i="12"/>
  <c r="GP51" i="12"/>
  <c r="GP50" i="12"/>
  <c r="GP53" i="12"/>
  <c r="GP54" i="12" s="1"/>
  <c r="GP55" i="12" s="1"/>
  <c r="GP56" i="12" s="1"/>
  <c r="GP57" i="12" s="1"/>
  <c r="GP58" i="12" s="1"/>
  <c r="GP59" i="12" s="1"/>
  <c r="GP60" i="12" s="1"/>
  <c r="GP61" i="12" s="1"/>
  <c r="GP62" i="12" s="1"/>
  <c r="GP63" i="12" s="1"/>
  <c r="GP64" i="12" s="1"/>
  <c r="GP65" i="12" s="1"/>
  <c r="GP66" i="12" s="1"/>
  <c r="GP67" i="12" s="1"/>
  <c r="GP68" i="12" s="1"/>
  <c r="GP69" i="12" s="1"/>
  <c r="GP70" i="12" s="1"/>
  <c r="GP71" i="12" s="1"/>
  <c r="GP72" i="12" s="1"/>
  <c r="GP73" i="12" s="1"/>
  <c r="GP74" i="12" s="1"/>
  <c r="GP75" i="12" s="1"/>
  <c r="GP76" i="12" s="1"/>
  <c r="GP77" i="12" s="1"/>
  <c r="GP78" i="12" s="1"/>
  <c r="GP79" i="12" s="1"/>
  <c r="GP80" i="12" s="1"/>
  <c r="GP81" i="12" s="1"/>
  <c r="GP82" i="12" s="1"/>
  <c r="GP83" i="12" s="1"/>
  <c r="GP84" i="12" s="1"/>
  <c r="GP85" i="12" s="1"/>
  <c r="GP86" i="12" s="1"/>
  <c r="GP87" i="12" s="1"/>
  <c r="GP88" i="12" s="1"/>
  <c r="GP89" i="12" s="1"/>
  <c r="GP90" i="12" s="1"/>
  <c r="GP91" i="12" s="1"/>
  <c r="GP92" i="12" s="1"/>
  <c r="DF50" i="12"/>
  <c r="DF53" i="12"/>
  <c r="DF54" i="12" s="1"/>
  <c r="DF55" i="12" s="1"/>
  <c r="DF56" i="12" s="1"/>
  <c r="DF57" i="12" s="1"/>
  <c r="DF58" i="12" s="1"/>
  <c r="DF59" i="12" s="1"/>
  <c r="DF60" i="12" s="1"/>
  <c r="DF61" i="12" s="1"/>
  <c r="DF62" i="12" s="1"/>
  <c r="DF63" i="12" s="1"/>
  <c r="DF64" i="12" s="1"/>
  <c r="DF65" i="12" s="1"/>
  <c r="DF66" i="12" s="1"/>
  <c r="DF67" i="12" s="1"/>
  <c r="DF68" i="12" s="1"/>
  <c r="DF69" i="12" s="1"/>
  <c r="DF70" i="12" s="1"/>
  <c r="DF71" i="12" s="1"/>
  <c r="DF72" i="12" s="1"/>
  <c r="DF73" i="12" s="1"/>
  <c r="DF74" i="12" s="1"/>
  <c r="DF75" i="12" s="1"/>
  <c r="DF76" i="12" s="1"/>
  <c r="DF77" i="12" s="1"/>
  <c r="DF78" i="12" s="1"/>
  <c r="DF79" i="12" s="1"/>
  <c r="DF80" i="12" s="1"/>
  <c r="DF81" i="12" s="1"/>
  <c r="DF82" i="12" s="1"/>
  <c r="DF83" i="12" s="1"/>
  <c r="DF84" i="12" s="1"/>
  <c r="DF85" i="12" s="1"/>
  <c r="DF86" i="12" s="1"/>
  <c r="DF87" i="12" s="1"/>
  <c r="DF88" i="12" s="1"/>
  <c r="DF89" i="12" s="1"/>
  <c r="DF90" i="12" s="1"/>
  <c r="DF91" i="12" s="1"/>
  <c r="DF92" i="12" s="1"/>
  <c r="DF51" i="12"/>
  <c r="DH51" i="12"/>
  <c r="DF52" i="12"/>
  <c r="FF53" i="12"/>
  <c r="FF54" i="12" s="1"/>
  <c r="FF55" i="12" s="1"/>
  <c r="FF56" i="12" s="1"/>
  <c r="FF57" i="12" s="1"/>
  <c r="FF58" i="12" s="1"/>
  <c r="FF59" i="12" s="1"/>
  <c r="FF60" i="12" s="1"/>
  <c r="FF61" i="12" s="1"/>
  <c r="FF62" i="12" s="1"/>
  <c r="FF63" i="12" s="1"/>
  <c r="FF64" i="12" s="1"/>
  <c r="FF65" i="12" s="1"/>
  <c r="FF66" i="12" s="1"/>
  <c r="FF67" i="12" s="1"/>
  <c r="FF68" i="12" s="1"/>
  <c r="FF69" i="12" s="1"/>
  <c r="FF70" i="12" s="1"/>
  <c r="FF71" i="12" s="1"/>
  <c r="FF72" i="12" s="1"/>
  <c r="FF73" i="12" s="1"/>
  <c r="FF74" i="12" s="1"/>
  <c r="FF75" i="12" s="1"/>
  <c r="FF76" i="12" s="1"/>
  <c r="FF77" i="12" s="1"/>
  <c r="FF78" i="12" s="1"/>
  <c r="FF79" i="12" s="1"/>
  <c r="FF80" i="12" s="1"/>
  <c r="FF81" i="12" s="1"/>
  <c r="FF82" i="12" s="1"/>
  <c r="FF83" i="12" s="1"/>
  <c r="FF84" i="12" s="1"/>
  <c r="FF85" i="12" s="1"/>
  <c r="FF86" i="12" s="1"/>
  <c r="FF87" i="12" s="1"/>
  <c r="FF88" i="12" s="1"/>
  <c r="FF89" i="12" s="1"/>
  <c r="FF90" i="12" s="1"/>
  <c r="FF91" i="12" s="1"/>
  <c r="FF92" i="12" s="1"/>
  <c r="FF50" i="12"/>
  <c r="FH51" i="12"/>
  <c r="FF51" i="12"/>
  <c r="FF52" i="12"/>
  <c r="DT5" i="12"/>
  <c r="DR7" i="12"/>
  <c r="DR8" i="12" s="1"/>
  <c r="DR9" i="12" s="1"/>
  <c r="DR10" i="12" s="1"/>
  <c r="DR11" i="12" s="1"/>
  <c r="DR12" i="12" s="1"/>
  <c r="DR13" i="12" s="1"/>
  <c r="DR14" i="12" s="1"/>
  <c r="DR15" i="12" s="1"/>
  <c r="DR16" i="12" s="1"/>
  <c r="DR17" i="12" s="1"/>
  <c r="DR18" i="12" s="1"/>
  <c r="DR19" i="12" s="1"/>
  <c r="DR20" i="12" s="1"/>
  <c r="DR21" i="12" s="1"/>
  <c r="DR22" i="12" s="1"/>
  <c r="DR23" i="12" s="1"/>
  <c r="DR24" i="12" s="1"/>
  <c r="DR25" i="12" s="1"/>
  <c r="DR26" i="12" s="1"/>
  <c r="DR27" i="12" s="1"/>
  <c r="DR28" i="12" s="1"/>
  <c r="DR29" i="12" s="1"/>
  <c r="DR30" i="12" s="1"/>
  <c r="DR31" i="12" s="1"/>
  <c r="DR32" i="12" s="1"/>
  <c r="DR33" i="12" s="1"/>
  <c r="DR34" i="12" s="1"/>
  <c r="DR35" i="12" s="1"/>
  <c r="DR36" i="12" s="1"/>
  <c r="DR37" i="12" s="1"/>
  <c r="DR38" i="12" s="1"/>
  <c r="DR39" i="12" s="1"/>
  <c r="DR40" i="12" s="1"/>
  <c r="DR41" i="12" s="1"/>
  <c r="DR42" i="12" s="1"/>
  <c r="DR43" i="12" s="1"/>
  <c r="DR44" i="12" s="1"/>
  <c r="DR45" i="12" s="1"/>
  <c r="DR46" i="12" s="1"/>
  <c r="DR4" i="12"/>
  <c r="DR6" i="12"/>
  <c r="DR5" i="12"/>
  <c r="AB5" i="12"/>
  <c r="Z5" i="12"/>
  <c r="Z4" i="12"/>
  <c r="Z6" i="12"/>
  <c r="Z7" i="12"/>
  <c r="Z8" i="12" s="1"/>
  <c r="Z9" i="12" s="1"/>
  <c r="Z10" i="12" s="1"/>
  <c r="Z11" i="12" s="1"/>
  <c r="Z12" i="12" s="1"/>
  <c r="Z13" i="12" s="1"/>
  <c r="Z14" i="12" s="1"/>
  <c r="Z15" i="12" s="1"/>
  <c r="Z16" i="12" s="1"/>
  <c r="Z17" i="12" s="1"/>
  <c r="Z18" i="12" s="1"/>
  <c r="Z19" i="12" s="1"/>
  <c r="Z20" i="12" s="1"/>
  <c r="Z21" i="12" s="1"/>
  <c r="Z22" i="12" s="1"/>
  <c r="Z23" i="12" s="1"/>
  <c r="Z24" i="12" s="1"/>
  <c r="Z25" i="12" s="1"/>
  <c r="Z26" i="12" s="1"/>
  <c r="Z27" i="12" s="1"/>
  <c r="Z28" i="12" s="1"/>
  <c r="Z29" i="12" s="1"/>
  <c r="Z30" i="12" s="1"/>
  <c r="Z31" i="12" s="1"/>
  <c r="Z32" i="12" s="1"/>
  <c r="Z33" i="12" s="1"/>
  <c r="Z34" i="12" s="1"/>
  <c r="Z35" i="12" s="1"/>
  <c r="Z36" i="12" s="1"/>
  <c r="Z37" i="12" s="1"/>
  <c r="Z38" i="12" s="1"/>
  <c r="Z39" i="12" s="1"/>
  <c r="Z40" i="12" s="1"/>
  <c r="Z41" i="12" s="1"/>
  <c r="Z42" i="12" s="1"/>
  <c r="Z43" i="12" s="1"/>
  <c r="Z44" i="12" s="1"/>
  <c r="Z45" i="12" s="1"/>
  <c r="Z46" i="12" s="1"/>
  <c r="CN51" i="12"/>
  <c r="CL52" i="12"/>
  <c r="CL51" i="12"/>
  <c r="CL53" i="12"/>
  <c r="CL54" i="12" s="1"/>
  <c r="CL55" i="12" s="1"/>
  <c r="CL56" i="12" s="1"/>
  <c r="CL57" i="12" s="1"/>
  <c r="CL58" i="12" s="1"/>
  <c r="CL59" i="12" s="1"/>
  <c r="CL60" i="12" s="1"/>
  <c r="CL61" i="12" s="1"/>
  <c r="CL62" i="12" s="1"/>
  <c r="CL63" i="12" s="1"/>
  <c r="CL64" i="12" s="1"/>
  <c r="CL65" i="12" s="1"/>
  <c r="CL66" i="12" s="1"/>
  <c r="CL67" i="12" s="1"/>
  <c r="CL68" i="12" s="1"/>
  <c r="CL69" i="12" s="1"/>
  <c r="CL70" i="12" s="1"/>
  <c r="CL71" i="12" s="1"/>
  <c r="CL72" i="12" s="1"/>
  <c r="CL73" i="12" s="1"/>
  <c r="CL74" i="12" s="1"/>
  <c r="CL75" i="12" s="1"/>
  <c r="CL76" i="12" s="1"/>
  <c r="CL77" i="12" s="1"/>
  <c r="CL78" i="12" s="1"/>
  <c r="CL79" i="12" s="1"/>
  <c r="CL80" i="12" s="1"/>
  <c r="CL81" i="12" s="1"/>
  <c r="CL82" i="12" s="1"/>
  <c r="CL83" i="12" s="1"/>
  <c r="CL84" i="12" s="1"/>
  <c r="CL85" i="12" s="1"/>
  <c r="CL86" i="12" s="1"/>
  <c r="CL87" i="12" s="1"/>
  <c r="CL88" i="12" s="1"/>
  <c r="CL89" i="12" s="1"/>
  <c r="CL90" i="12" s="1"/>
  <c r="CL91" i="12" s="1"/>
  <c r="CL92" i="12" s="1"/>
  <c r="CL50" i="12"/>
  <c r="F52" i="12"/>
  <c r="H51" i="12"/>
  <c r="F50" i="12"/>
  <c r="F53" i="12"/>
  <c r="F54" i="12" s="1"/>
  <c r="F55" i="12" s="1"/>
  <c r="F56" i="12" s="1"/>
  <c r="F57" i="12" s="1"/>
  <c r="F58" i="12" s="1"/>
  <c r="F59" i="12" s="1"/>
  <c r="F60" i="12" s="1"/>
  <c r="F61" i="12" s="1"/>
  <c r="F62" i="12" s="1"/>
  <c r="F63" i="12" s="1"/>
  <c r="F64" i="12" s="1"/>
  <c r="F65" i="12" s="1"/>
  <c r="F66" i="12" s="1"/>
  <c r="F67" i="12" s="1"/>
  <c r="F68" i="12" s="1"/>
  <c r="F69" i="12" s="1"/>
  <c r="F70" i="12" s="1"/>
  <c r="F71" i="12" s="1"/>
  <c r="F72" i="12" s="1"/>
  <c r="F73" i="12" s="1"/>
  <c r="F74" i="12" s="1"/>
  <c r="F75" i="12" s="1"/>
  <c r="F76" i="12" s="1"/>
  <c r="F77" i="12" s="1"/>
  <c r="F78" i="12" s="1"/>
  <c r="F79" i="12" s="1"/>
  <c r="F80" i="12" s="1"/>
  <c r="F81" i="12" s="1"/>
  <c r="F82" i="12" s="1"/>
  <c r="F83" i="12" s="1"/>
  <c r="F84" i="12" s="1"/>
  <c r="F85" i="12" s="1"/>
  <c r="F86" i="12" s="1"/>
  <c r="F87" i="12" s="1"/>
  <c r="F88" i="12" s="1"/>
  <c r="F89" i="12" s="1"/>
  <c r="F90" i="12" s="1"/>
  <c r="F91" i="12" s="1"/>
  <c r="F92" i="12" s="1"/>
  <c r="F51" i="12"/>
  <c r="BN7" i="12"/>
  <c r="BN8" i="12" s="1"/>
  <c r="BN9" i="12" s="1"/>
  <c r="BN10" i="12" s="1"/>
  <c r="BN11" i="12" s="1"/>
  <c r="BN12" i="12" s="1"/>
  <c r="BN13" i="12" s="1"/>
  <c r="BN14" i="12" s="1"/>
  <c r="BN15" i="12" s="1"/>
  <c r="BN16" i="12" s="1"/>
  <c r="BN17" i="12" s="1"/>
  <c r="BN18" i="12" s="1"/>
  <c r="BN19" i="12" s="1"/>
  <c r="BN20" i="12" s="1"/>
  <c r="BN21" i="12" s="1"/>
  <c r="BN22" i="12" s="1"/>
  <c r="BN23" i="12" s="1"/>
  <c r="BN24" i="12" s="1"/>
  <c r="BN25" i="12" s="1"/>
  <c r="BN26" i="12" s="1"/>
  <c r="BN27" i="12" s="1"/>
  <c r="BN28" i="12" s="1"/>
  <c r="BN29" i="12" s="1"/>
  <c r="BN30" i="12" s="1"/>
  <c r="BN31" i="12" s="1"/>
  <c r="BN32" i="12" s="1"/>
  <c r="BN33" i="12" s="1"/>
  <c r="BN34" i="12" s="1"/>
  <c r="BN35" i="12" s="1"/>
  <c r="BN36" i="12" s="1"/>
  <c r="BN37" i="12" s="1"/>
  <c r="BN38" i="12" s="1"/>
  <c r="BN39" i="12" s="1"/>
  <c r="BN40" i="12" s="1"/>
  <c r="BN41" i="12" s="1"/>
  <c r="BN42" i="12" s="1"/>
  <c r="BN43" i="12" s="1"/>
  <c r="BN44" i="12" s="1"/>
  <c r="BN45" i="12" s="1"/>
  <c r="BN46" i="12" s="1"/>
  <c r="BN6" i="12"/>
  <c r="BP5" i="12"/>
  <c r="BN4" i="12"/>
  <c r="BN5" i="12"/>
  <c r="CL4" i="12"/>
  <c r="CL6" i="12"/>
  <c r="CL7" i="12"/>
  <c r="CL8" i="12" s="1"/>
  <c r="CL9" i="12" s="1"/>
  <c r="CL10" i="12" s="1"/>
  <c r="CL11" i="12" s="1"/>
  <c r="CL12" i="12" s="1"/>
  <c r="CL13" i="12" s="1"/>
  <c r="CL14" i="12" s="1"/>
  <c r="CL15" i="12" s="1"/>
  <c r="CL16" i="12" s="1"/>
  <c r="CL17" i="12" s="1"/>
  <c r="CL18" i="12" s="1"/>
  <c r="CL19" i="12" s="1"/>
  <c r="CL20" i="12" s="1"/>
  <c r="CL21" i="12" s="1"/>
  <c r="CL22" i="12" s="1"/>
  <c r="CL23" i="12" s="1"/>
  <c r="CL24" i="12" s="1"/>
  <c r="CL25" i="12" s="1"/>
  <c r="CL26" i="12" s="1"/>
  <c r="CL27" i="12" s="1"/>
  <c r="CL28" i="12" s="1"/>
  <c r="CL29" i="12" s="1"/>
  <c r="CL30" i="12" s="1"/>
  <c r="CL31" i="12" s="1"/>
  <c r="CL32" i="12" s="1"/>
  <c r="CL33" i="12" s="1"/>
  <c r="CL34" i="12" s="1"/>
  <c r="CL35" i="12" s="1"/>
  <c r="CL36" i="12" s="1"/>
  <c r="CL37" i="12" s="1"/>
  <c r="CL38" i="12" s="1"/>
  <c r="CL39" i="12" s="1"/>
  <c r="CL40" i="12" s="1"/>
  <c r="CL41" i="12" s="1"/>
  <c r="CL42" i="12" s="1"/>
  <c r="CL43" i="12" s="1"/>
  <c r="CL44" i="12" s="1"/>
  <c r="CL45" i="12" s="1"/>
  <c r="CL46" i="12" s="1"/>
  <c r="CL5" i="12"/>
  <c r="CN5" i="12"/>
  <c r="CT52" i="12"/>
  <c r="CV51" i="12"/>
  <c r="CT53" i="12"/>
  <c r="CT54" i="12" s="1"/>
  <c r="CT55" i="12" s="1"/>
  <c r="CT56" i="12" s="1"/>
  <c r="CT57" i="12" s="1"/>
  <c r="CT58" i="12" s="1"/>
  <c r="CT59" i="12" s="1"/>
  <c r="CT60" i="12" s="1"/>
  <c r="CT61" i="12" s="1"/>
  <c r="CT62" i="12" s="1"/>
  <c r="CT63" i="12" s="1"/>
  <c r="CT64" i="12" s="1"/>
  <c r="CT65" i="12" s="1"/>
  <c r="CT66" i="12" s="1"/>
  <c r="CT67" i="12" s="1"/>
  <c r="CT68" i="12" s="1"/>
  <c r="CT69" i="12" s="1"/>
  <c r="CT70" i="12" s="1"/>
  <c r="CT71" i="12" s="1"/>
  <c r="CT72" i="12" s="1"/>
  <c r="CT73" i="12" s="1"/>
  <c r="CT74" i="12" s="1"/>
  <c r="CT75" i="12" s="1"/>
  <c r="CT76" i="12" s="1"/>
  <c r="CT77" i="12" s="1"/>
  <c r="CT78" i="12" s="1"/>
  <c r="CT79" i="12" s="1"/>
  <c r="CT80" i="12" s="1"/>
  <c r="CT81" i="12" s="1"/>
  <c r="CT82" i="12" s="1"/>
  <c r="CT83" i="12" s="1"/>
  <c r="CT84" i="12" s="1"/>
  <c r="CT85" i="12" s="1"/>
  <c r="CT86" i="12" s="1"/>
  <c r="CT87" i="12" s="1"/>
  <c r="CT88" i="12" s="1"/>
  <c r="CT89" i="12" s="1"/>
  <c r="CT90" i="12" s="1"/>
  <c r="CT91" i="12" s="1"/>
  <c r="CT92" i="12" s="1"/>
  <c r="CT51" i="12"/>
  <c r="CT50" i="12"/>
  <c r="CF5" i="12"/>
  <c r="CD7" i="12"/>
  <c r="CD8" i="12" s="1"/>
  <c r="CD9" i="12" s="1"/>
  <c r="CD10" i="12" s="1"/>
  <c r="CD11" i="12" s="1"/>
  <c r="CD12" i="12" s="1"/>
  <c r="CD13" i="12" s="1"/>
  <c r="CD14" i="12" s="1"/>
  <c r="CD15" i="12" s="1"/>
  <c r="CD16" i="12" s="1"/>
  <c r="CD17" i="12" s="1"/>
  <c r="CD18" i="12" s="1"/>
  <c r="CD19" i="12" s="1"/>
  <c r="CD20" i="12" s="1"/>
  <c r="CD21" i="12" s="1"/>
  <c r="CD22" i="12" s="1"/>
  <c r="CD23" i="12" s="1"/>
  <c r="CD24" i="12" s="1"/>
  <c r="CD25" i="12" s="1"/>
  <c r="CD26" i="12" s="1"/>
  <c r="CD27" i="12" s="1"/>
  <c r="CD28" i="12" s="1"/>
  <c r="CD29" i="12" s="1"/>
  <c r="CD30" i="12" s="1"/>
  <c r="CD31" i="12" s="1"/>
  <c r="CD32" i="12" s="1"/>
  <c r="CD33" i="12" s="1"/>
  <c r="CD34" i="12" s="1"/>
  <c r="CD35" i="12" s="1"/>
  <c r="CD36" i="12" s="1"/>
  <c r="CD37" i="12" s="1"/>
  <c r="CD38" i="12" s="1"/>
  <c r="CD39" i="12" s="1"/>
  <c r="CD40" i="12" s="1"/>
  <c r="CD41" i="12" s="1"/>
  <c r="CD42" i="12" s="1"/>
  <c r="CD43" i="12" s="1"/>
  <c r="CD44" i="12" s="1"/>
  <c r="CD45" i="12" s="1"/>
  <c r="CD46" i="12" s="1"/>
  <c r="CD5" i="12"/>
  <c r="CD4" i="12"/>
  <c r="CD6" i="12"/>
  <c r="ED50" i="12"/>
  <c r="EF51" i="12"/>
  <c r="ED51" i="12"/>
  <c r="ED53" i="12"/>
  <c r="ED54" i="12" s="1"/>
  <c r="ED55" i="12" s="1"/>
  <c r="ED56" i="12" s="1"/>
  <c r="ED57" i="12" s="1"/>
  <c r="ED58" i="12" s="1"/>
  <c r="ED59" i="12" s="1"/>
  <c r="ED60" i="12" s="1"/>
  <c r="ED61" i="12" s="1"/>
  <c r="ED62" i="12" s="1"/>
  <c r="ED63" i="12" s="1"/>
  <c r="ED64" i="12" s="1"/>
  <c r="ED65" i="12" s="1"/>
  <c r="ED66" i="12" s="1"/>
  <c r="ED67" i="12" s="1"/>
  <c r="ED68" i="12" s="1"/>
  <c r="ED69" i="12" s="1"/>
  <c r="ED70" i="12" s="1"/>
  <c r="ED71" i="12" s="1"/>
  <c r="ED72" i="12" s="1"/>
  <c r="ED73" i="12" s="1"/>
  <c r="ED74" i="12" s="1"/>
  <c r="ED75" i="12" s="1"/>
  <c r="ED76" i="12" s="1"/>
  <c r="ED77" i="12" s="1"/>
  <c r="ED78" i="12" s="1"/>
  <c r="ED79" i="12" s="1"/>
  <c r="ED80" i="12" s="1"/>
  <c r="ED81" i="12" s="1"/>
  <c r="ED82" i="12" s="1"/>
  <c r="ED83" i="12" s="1"/>
  <c r="ED84" i="12" s="1"/>
  <c r="ED85" i="12" s="1"/>
  <c r="ED86" i="12" s="1"/>
  <c r="ED87" i="12" s="1"/>
  <c r="ED88" i="12" s="1"/>
  <c r="ED89" i="12" s="1"/>
  <c r="ED90" i="12" s="1"/>
  <c r="ED91" i="12" s="1"/>
  <c r="ED92" i="12" s="1"/>
  <c r="ED52" i="12"/>
  <c r="GP4" i="12"/>
  <c r="GP7" i="12"/>
  <c r="GP8" i="12" s="1"/>
  <c r="GP9" i="12" s="1"/>
  <c r="GP10" i="12" s="1"/>
  <c r="GP11" i="12" s="1"/>
  <c r="GP12" i="12" s="1"/>
  <c r="GP13" i="12" s="1"/>
  <c r="GP14" i="12" s="1"/>
  <c r="GP15" i="12" s="1"/>
  <c r="GP16" i="12" s="1"/>
  <c r="GP17" i="12" s="1"/>
  <c r="GP18" i="12" s="1"/>
  <c r="GP19" i="12" s="1"/>
  <c r="GP20" i="12" s="1"/>
  <c r="GP21" i="12" s="1"/>
  <c r="GP22" i="12" s="1"/>
  <c r="GP23" i="12" s="1"/>
  <c r="GP24" i="12" s="1"/>
  <c r="GP25" i="12" s="1"/>
  <c r="GP26" i="12" s="1"/>
  <c r="GP27" i="12" s="1"/>
  <c r="GP28" i="12" s="1"/>
  <c r="GP29" i="12" s="1"/>
  <c r="GP30" i="12" s="1"/>
  <c r="GP31" i="12" s="1"/>
  <c r="GP32" i="12" s="1"/>
  <c r="GP33" i="12" s="1"/>
  <c r="GP34" i="12" s="1"/>
  <c r="GP35" i="12" s="1"/>
  <c r="GP36" i="12" s="1"/>
  <c r="GP37" i="12" s="1"/>
  <c r="GP38" i="12" s="1"/>
  <c r="GP39" i="12" s="1"/>
  <c r="GP40" i="12" s="1"/>
  <c r="GP41" i="12" s="1"/>
  <c r="GP42" i="12" s="1"/>
  <c r="GP43" i="12" s="1"/>
  <c r="GP44" i="12" s="1"/>
  <c r="GP45" i="12" s="1"/>
  <c r="GP46" i="12" s="1"/>
  <c r="GP5" i="12"/>
  <c r="GR5" i="12"/>
  <c r="GP6" i="12"/>
  <c r="AP53" i="12"/>
  <c r="AP54" i="12" s="1"/>
  <c r="AP55" i="12" s="1"/>
  <c r="AP56" i="12" s="1"/>
  <c r="AP57" i="12" s="1"/>
  <c r="AP58" i="12" s="1"/>
  <c r="AP59" i="12" s="1"/>
  <c r="AP60" i="12" s="1"/>
  <c r="AP61" i="12" s="1"/>
  <c r="AP62" i="12" s="1"/>
  <c r="AP63" i="12" s="1"/>
  <c r="AP64" i="12" s="1"/>
  <c r="AP65" i="12" s="1"/>
  <c r="AP66" i="12" s="1"/>
  <c r="AP67" i="12" s="1"/>
  <c r="AP68" i="12" s="1"/>
  <c r="AP69" i="12" s="1"/>
  <c r="AP70" i="12" s="1"/>
  <c r="AP71" i="12" s="1"/>
  <c r="AP72" i="12" s="1"/>
  <c r="AP73" i="12" s="1"/>
  <c r="AP74" i="12" s="1"/>
  <c r="AP75" i="12" s="1"/>
  <c r="AP76" i="12" s="1"/>
  <c r="AP77" i="12" s="1"/>
  <c r="AP78" i="12" s="1"/>
  <c r="AP79" i="12" s="1"/>
  <c r="AP80" i="12" s="1"/>
  <c r="AP81" i="12" s="1"/>
  <c r="AP82" i="12" s="1"/>
  <c r="AP83" i="12" s="1"/>
  <c r="AP84" i="12" s="1"/>
  <c r="AP85" i="12" s="1"/>
  <c r="AP86" i="12" s="1"/>
  <c r="AP87" i="12" s="1"/>
  <c r="AP88" i="12" s="1"/>
  <c r="AP89" i="12" s="1"/>
  <c r="AP90" i="12" s="1"/>
  <c r="AP91" i="12" s="1"/>
  <c r="AP92" i="12" s="1"/>
  <c r="AR51" i="12"/>
  <c r="AP51" i="12"/>
  <c r="AP52" i="12"/>
  <c r="AP50" i="12"/>
  <c r="DB5" i="12"/>
  <c r="DB4" i="12"/>
  <c r="DB7" i="12"/>
  <c r="DB8" i="12" s="1"/>
  <c r="DB9" i="12" s="1"/>
  <c r="DB10" i="12" s="1"/>
  <c r="DB11" i="12" s="1"/>
  <c r="DB12" i="12" s="1"/>
  <c r="DB13" i="12" s="1"/>
  <c r="DB14" i="12" s="1"/>
  <c r="DB15" i="12" s="1"/>
  <c r="DB16" i="12" s="1"/>
  <c r="DB17" i="12" s="1"/>
  <c r="DB18" i="12" s="1"/>
  <c r="DB19" i="12" s="1"/>
  <c r="DB20" i="12" s="1"/>
  <c r="DB21" i="12" s="1"/>
  <c r="DB22" i="12" s="1"/>
  <c r="DB23" i="12" s="1"/>
  <c r="DB24" i="12" s="1"/>
  <c r="DB25" i="12" s="1"/>
  <c r="DB26" i="12" s="1"/>
  <c r="DB27" i="12" s="1"/>
  <c r="DB28" i="12" s="1"/>
  <c r="DB29" i="12" s="1"/>
  <c r="DB30" i="12" s="1"/>
  <c r="DB31" i="12" s="1"/>
  <c r="DB32" i="12" s="1"/>
  <c r="DB33" i="12" s="1"/>
  <c r="DB34" i="12" s="1"/>
  <c r="DB35" i="12" s="1"/>
  <c r="DB36" i="12" s="1"/>
  <c r="DB37" i="12" s="1"/>
  <c r="DB38" i="12" s="1"/>
  <c r="DB39" i="12" s="1"/>
  <c r="DB40" i="12" s="1"/>
  <c r="DB41" i="12" s="1"/>
  <c r="DB42" i="12" s="1"/>
  <c r="DB43" i="12" s="1"/>
  <c r="DB44" i="12" s="1"/>
  <c r="DB45" i="12" s="1"/>
  <c r="DB46" i="12" s="1"/>
  <c r="DB6" i="12"/>
  <c r="DD5" i="12"/>
  <c r="DR51" i="12"/>
  <c r="DR50" i="12"/>
  <c r="DR53" i="12"/>
  <c r="DR54" i="12" s="1"/>
  <c r="DR55" i="12" s="1"/>
  <c r="DR56" i="12" s="1"/>
  <c r="DR57" i="12" s="1"/>
  <c r="DR58" i="12" s="1"/>
  <c r="DR59" i="12" s="1"/>
  <c r="DR60" i="12" s="1"/>
  <c r="DR61" i="12" s="1"/>
  <c r="DR62" i="12" s="1"/>
  <c r="DR63" i="12" s="1"/>
  <c r="DR64" i="12" s="1"/>
  <c r="DR65" i="12" s="1"/>
  <c r="DR66" i="12" s="1"/>
  <c r="DR67" i="12" s="1"/>
  <c r="DR68" i="12" s="1"/>
  <c r="DR69" i="12" s="1"/>
  <c r="DR70" i="12" s="1"/>
  <c r="DR71" i="12" s="1"/>
  <c r="DR72" i="12" s="1"/>
  <c r="DR73" i="12" s="1"/>
  <c r="DR74" i="12" s="1"/>
  <c r="DR75" i="12" s="1"/>
  <c r="DR76" i="12" s="1"/>
  <c r="DR77" i="12" s="1"/>
  <c r="DR78" i="12" s="1"/>
  <c r="DR79" i="12" s="1"/>
  <c r="DR80" i="12" s="1"/>
  <c r="DR81" i="12" s="1"/>
  <c r="DR82" i="12" s="1"/>
  <c r="DR83" i="12" s="1"/>
  <c r="DR84" i="12" s="1"/>
  <c r="DR85" i="12" s="1"/>
  <c r="DR86" i="12" s="1"/>
  <c r="DR87" i="12" s="1"/>
  <c r="DR88" i="12" s="1"/>
  <c r="DR89" i="12" s="1"/>
  <c r="DR90" i="12" s="1"/>
  <c r="DR91" i="12" s="1"/>
  <c r="DR92" i="12" s="1"/>
  <c r="DR52" i="12"/>
  <c r="DT51" i="12"/>
  <c r="GL50" i="12"/>
  <c r="GL51" i="12"/>
  <c r="GL53" i="12"/>
  <c r="GL54" i="12" s="1"/>
  <c r="GL55" i="12" s="1"/>
  <c r="GL56" i="12" s="1"/>
  <c r="GL57" i="12" s="1"/>
  <c r="GL58" i="12" s="1"/>
  <c r="GL59" i="12" s="1"/>
  <c r="GL60" i="12" s="1"/>
  <c r="GL61" i="12" s="1"/>
  <c r="GL62" i="12" s="1"/>
  <c r="GL63" i="12" s="1"/>
  <c r="GL64" i="12" s="1"/>
  <c r="GL65" i="12" s="1"/>
  <c r="GL66" i="12" s="1"/>
  <c r="GL67" i="12" s="1"/>
  <c r="GL68" i="12" s="1"/>
  <c r="GL69" i="12" s="1"/>
  <c r="GL70" i="12" s="1"/>
  <c r="GL71" i="12" s="1"/>
  <c r="GL72" i="12" s="1"/>
  <c r="GL73" i="12" s="1"/>
  <c r="GL74" i="12" s="1"/>
  <c r="GL75" i="12" s="1"/>
  <c r="GL76" i="12" s="1"/>
  <c r="GL77" i="12" s="1"/>
  <c r="GL78" i="12" s="1"/>
  <c r="GL79" i="12" s="1"/>
  <c r="GL80" i="12" s="1"/>
  <c r="GL81" i="12" s="1"/>
  <c r="GL82" i="12" s="1"/>
  <c r="GL83" i="12" s="1"/>
  <c r="GL84" i="12" s="1"/>
  <c r="GL85" i="12" s="1"/>
  <c r="GL86" i="12" s="1"/>
  <c r="GL87" i="12" s="1"/>
  <c r="GL88" i="12" s="1"/>
  <c r="GL89" i="12" s="1"/>
  <c r="GL90" i="12" s="1"/>
  <c r="GL91" i="12" s="1"/>
  <c r="GL92" i="12" s="1"/>
  <c r="GN51" i="12"/>
  <c r="GL52" i="12"/>
  <c r="N7" i="12"/>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N37" i="12" s="1"/>
  <c r="N38" i="12" s="1"/>
  <c r="N39" i="12" s="1"/>
  <c r="N40" i="12" s="1"/>
  <c r="N41" i="12" s="1"/>
  <c r="N42" i="12" s="1"/>
  <c r="N43" i="12" s="1"/>
  <c r="N44" i="12" s="1"/>
  <c r="N45" i="12" s="1"/>
  <c r="N46" i="12" s="1"/>
  <c r="N5" i="12"/>
  <c r="N6" i="12"/>
  <c r="N4" i="12"/>
  <c r="P5" i="12"/>
  <c r="AN5" i="12"/>
  <c r="AL4" i="12"/>
  <c r="AL5" i="12"/>
  <c r="AL7" i="12"/>
  <c r="AL8" i="12" s="1"/>
  <c r="AL9" i="12" s="1"/>
  <c r="AL10" i="12" s="1"/>
  <c r="AL11" i="12" s="1"/>
  <c r="AL12" i="12" s="1"/>
  <c r="AL13" i="12" s="1"/>
  <c r="AL14" i="12" s="1"/>
  <c r="AL15" i="12" s="1"/>
  <c r="AL16" i="12" s="1"/>
  <c r="AL17" i="12" s="1"/>
  <c r="AL18" i="12" s="1"/>
  <c r="AL19" i="12" s="1"/>
  <c r="AL20" i="12" s="1"/>
  <c r="AL21" i="12" s="1"/>
  <c r="AL22" i="12" s="1"/>
  <c r="AL23" i="12" s="1"/>
  <c r="AL24" i="12" s="1"/>
  <c r="AL25" i="12" s="1"/>
  <c r="AL26" i="12" s="1"/>
  <c r="AL27" i="12" s="1"/>
  <c r="AL28" i="12" s="1"/>
  <c r="AL29" i="12" s="1"/>
  <c r="AL30" i="12" s="1"/>
  <c r="AL31" i="12" s="1"/>
  <c r="AL32" i="12" s="1"/>
  <c r="AL33" i="12" s="1"/>
  <c r="AL34" i="12" s="1"/>
  <c r="AL35" i="12" s="1"/>
  <c r="AL36" i="12" s="1"/>
  <c r="AL37" i="12" s="1"/>
  <c r="AL38" i="12" s="1"/>
  <c r="AL39" i="12" s="1"/>
  <c r="AL40" i="12" s="1"/>
  <c r="AL41" i="12" s="1"/>
  <c r="AL42" i="12" s="1"/>
  <c r="AL43" i="12" s="1"/>
  <c r="AL44" i="12" s="1"/>
  <c r="AL45" i="12" s="1"/>
  <c r="AL46" i="12" s="1"/>
  <c r="AL6" i="12"/>
  <c r="AT52" i="12"/>
  <c r="AT50" i="12"/>
  <c r="AV51" i="12"/>
  <c r="AT53" i="12"/>
  <c r="AT54" i="12" s="1"/>
  <c r="AT55" i="12" s="1"/>
  <c r="AT56" i="12" s="1"/>
  <c r="AT57" i="12" s="1"/>
  <c r="AT58" i="12" s="1"/>
  <c r="AT59" i="12" s="1"/>
  <c r="AT60" i="12" s="1"/>
  <c r="AT61" i="12" s="1"/>
  <c r="AT62" i="12" s="1"/>
  <c r="AT63" i="12" s="1"/>
  <c r="AT64" i="12" s="1"/>
  <c r="AT65" i="12" s="1"/>
  <c r="AT66" i="12" s="1"/>
  <c r="AT67" i="12" s="1"/>
  <c r="AT68" i="12" s="1"/>
  <c r="AT69" i="12" s="1"/>
  <c r="AT70" i="12" s="1"/>
  <c r="AT71" i="12" s="1"/>
  <c r="AT72" i="12" s="1"/>
  <c r="AT73" i="12" s="1"/>
  <c r="AT74" i="12" s="1"/>
  <c r="AT75" i="12" s="1"/>
  <c r="AT76" i="12" s="1"/>
  <c r="AT77" i="12" s="1"/>
  <c r="AT78" i="12" s="1"/>
  <c r="AT79" i="12" s="1"/>
  <c r="AT80" i="12" s="1"/>
  <c r="AT81" i="12" s="1"/>
  <c r="AT82" i="12" s="1"/>
  <c r="AT83" i="12" s="1"/>
  <c r="AT84" i="12" s="1"/>
  <c r="AT85" i="12" s="1"/>
  <c r="AT86" i="12" s="1"/>
  <c r="AT87" i="12" s="1"/>
  <c r="AT88" i="12" s="1"/>
  <c r="AT89" i="12" s="1"/>
  <c r="AT90" i="12" s="1"/>
  <c r="AT91" i="12" s="1"/>
  <c r="AT92" i="12" s="1"/>
  <c r="AT51" i="12"/>
  <c r="CT4" i="12"/>
  <c r="CV5" i="12"/>
  <c r="CT6" i="12"/>
  <c r="CT7" i="12"/>
  <c r="CT8" i="12" s="1"/>
  <c r="CT9" i="12" s="1"/>
  <c r="CT10" i="12" s="1"/>
  <c r="CT11" i="12" s="1"/>
  <c r="CT12" i="12" s="1"/>
  <c r="CT13" i="12" s="1"/>
  <c r="CT14" i="12" s="1"/>
  <c r="CT15" i="12" s="1"/>
  <c r="CT16" i="12" s="1"/>
  <c r="CT17" i="12" s="1"/>
  <c r="CT18" i="12" s="1"/>
  <c r="CT19" i="12" s="1"/>
  <c r="CT20" i="12" s="1"/>
  <c r="CT21" i="12" s="1"/>
  <c r="CT22" i="12" s="1"/>
  <c r="CT23" i="12" s="1"/>
  <c r="CT24" i="12" s="1"/>
  <c r="CT25" i="12" s="1"/>
  <c r="CT26" i="12" s="1"/>
  <c r="CT27" i="12" s="1"/>
  <c r="CT28" i="12" s="1"/>
  <c r="CT29" i="12" s="1"/>
  <c r="CT30" i="12" s="1"/>
  <c r="CT31" i="12" s="1"/>
  <c r="CT32" i="12" s="1"/>
  <c r="CT33" i="12" s="1"/>
  <c r="CT34" i="12" s="1"/>
  <c r="CT35" i="12" s="1"/>
  <c r="CT36" i="12" s="1"/>
  <c r="CT37" i="12" s="1"/>
  <c r="CT38" i="12" s="1"/>
  <c r="CT39" i="12" s="1"/>
  <c r="CT40" i="12" s="1"/>
  <c r="CT41" i="12" s="1"/>
  <c r="CT42" i="12" s="1"/>
  <c r="CT43" i="12" s="1"/>
  <c r="CT44" i="12" s="1"/>
  <c r="CT45" i="12" s="1"/>
  <c r="CT46" i="12" s="1"/>
  <c r="CT5" i="12"/>
  <c r="EH53" i="12"/>
  <c r="EH54" i="12" s="1"/>
  <c r="EH55" i="12" s="1"/>
  <c r="EH56" i="12" s="1"/>
  <c r="EH57" i="12" s="1"/>
  <c r="EH58" i="12" s="1"/>
  <c r="EH59" i="12" s="1"/>
  <c r="EH60" i="12" s="1"/>
  <c r="EH61" i="12" s="1"/>
  <c r="EH62" i="12" s="1"/>
  <c r="EH63" i="12" s="1"/>
  <c r="EH64" i="12" s="1"/>
  <c r="EH65" i="12" s="1"/>
  <c r="EH66" i="12" s="1"/>
  <c r="EH67" i="12" s="1"/>
  <c r="EH68" i="12" s="1"/>
  <c r="EH69" i="12" s="1"/>
  <c r="EH70" i="12" s="1"/>
  <c r="EH71" i="12" s="1"/>
  <c r="EH72" i="12" s="1"/>
  <c r="EH73" i="12" s="1"/>
  <c r="EH74" i="12" s="1"/>
  <c r="EH75" i="12" s="1"/>
  <c r="EH76" i="12" s="1"/>
  <c r="EH77" i="12" s="1"/>
  <c r="EH78" i="12" s="1"/>
  <c r="EH79" i="12" s="1"/>
  <c r="EH80" i="12" s="1"/>
  <c r="EH81" i="12" s="1"/>
  <c r="EH82" i="12" s="1"/>
  <c r="EH83" i="12" s="1"/>
  <c r="EH84" i="12" s="1"/>
  <c r="EH85" i="12" s="1"/>
  <c r="EH86" i="12" s="1"/>
  <c r="EH87" i="12" s="1"/>
  <c r="EH88" i="12" s="1"/>
  <c r="EH89" i="12" s="1"/>
  <c r="EH90" i="12" s="1"/>
  <c r="EH91" i="12" s="1"/>
  <c r="EH92" i="12" s="1"/>
  <c r="EH51" i="12"/>
  <c r="EH52" i="12"/>
  <c r="EJ51" i="12"/>
  <c r="EH50" i="12"/>
  <c r="BF6" i="12"/>
  <c r="BF7" i="12"/>
  <c r="BF8" i="12" s="1"/>
  <c r="BF9" i="12" s="1"/>
  <c r="BF10" i="12" s="1"/>
  <c r="BF11" i="12" s="1"/>
  <c r="BF12" i="12" s="1"/>
  <c r="BF13" i="12" s="1"/>
  <c r="BF14" i="12" s="1"/>
  <c r="BF15" i="12" s="1"/>
  <c r="BF16" i="12" s="1"/>
  <c r="BF17" i="12" s="1"/>
  <c r="BF18" i="12" s="1"/>
  <c r="BF19" i="12" s="1"/>
  <c r="BF20" i="12" s="1"/>
  <c r="BF21" i="12" s="1"/>
  <c r="BF22" i="12" s="1"/>
  <c r="BF23" i="12" s="1"/>
  <c r="BF24" i="12" s="1"/>
  <c r="BF25" i="12" s="1"/>
  <c r="BF26" i="12" s="1"/>
  <c r="BF27" i="12" s="1"/>
  <c r="BF28" i="12" s="1"/>
  <c r="BF29" i="12" s="1"/>
  <c r="BF30" i="12" s="1"/>
  <c r="BF31" i="12" s="1"/>
  <c r="BF32" i="12" s="1"/>
  <c r="BF33" i="12" s="1"/>
  <c r="BF34" i="12" s="1"/>
  <c r="BF35" i="12" s="1"/>
  <c r="BF36" i="12" s="1"/>
  <c r="BF37" i="12" s="1"/>
  <c r="BF38" i="12" s="1"/>
  <c r="BF39" i="12" s="1"/>
  <c r="BF40" i="12" s="1"/>
  <c r="BF41" i="12" s="1"/>
  <c r="BF42" i="12" s="1"/>
  <c r="BF43" i="12" s="1"/>
  <c r="BF44" i="12" s="1"/>
  <c r="BF45" i="12" s="1"/>
  <c r="BF46" i="12" s="1"/>
  <c r="BF5" i="12"/>
  <c r="BF4" i="12"/>
  <c r="BH5" i="12"/>
  <c r="F6" i="12"/>
  <c r="F4" i="12"/>
  <c r="F7" i="12"/>
  <c r="F8" i="12" s="1"/>
  <c r="F9" i="12" s="1"/>
  <c r="F10" i="12" s="1"/>
  <c r="F11" i="12" s="1"/>
  <c r="F12" i="12" s="1"/>
  <c r="F13" i="12" s="1"/>
  <c r="F14" i="12" s="1"/>
  <c r="F15" i="12" s="1"/>
  <c r="F16" i="12" s="1"/>
  <c r="F17" i="12" s="1"/>
  <c r="F18" i="12" s="1"/>
  <c r="F19" i="12" s="1"/>
  <c r="F20" i="12" s="1"/>
  <c r="F21" i="12" s="1"/>
  <c r="F22" i="12" s="1"/>
  <c r="F23" i="12" s="1"/>
  <c r="F24" i="12" s="1"/>
  <c r="F25" i="12" s="1"/>
  <c r="F26" i="12" s="1"/>
  <c r="F27" i="12" s="1"/>
  <c r="F28" i="12" s="1"/>
  <c r="F29" i="12" s="1"/>
  <c r="F30" i="12" s="1"/>
  <c r="F31" i="12" s="1"/>
  <c r="F32" i="12" s="1"/>
  <c r="F33" i="12" s="1"/>
  <c r="F34" i="12" s="1"/>
  <c r="F35" i="12" s="1"/>
  <c r="F36" i="12" s="1"/>
  <c r="F37" i="12" s="1"/>
  <c r="F38" i="12" s="1"/>
  <c r="F39" i="12" s="1"/>
  <c r="F40" i="12" s="1"/>
  <c r="F41" i="12" s="1"/>
  <c r="F42" i="12" s="1"/>
  <c r="F43" i="12" s="1"/>
  <c r="F44" i="12" s="1"/>
  <c r="F45" i="12" s="1"/>
  <c r="F46" i="12" s="1"/>
  <c r="F5" i="12"/>
  <c r="BX5" i="12"/>
  <c r="BV4" i="12"/>
  <c r="BV6" i="12"/>
  <c r="BV7" i="12"/>
  <c r="BV8" i="12" s="1"/>
  <c r="BV9" i="12" s="1"/>
  <c r="BV10" i="12" s="1"/>
  <c r="BV11" i="12" s="1"/>
  <c r="BV12" i="12" s="1"/>
  <c r="BV13" i="12" s="1"/>
  <c r="BV14" i="12" s="1"/>
  <c r="BV15" i="12" s="1"/>
  <c r="BV16" i="12" s="1"/>
  <c r="BV17" i="12" s="1"/>
  <c r="BV18" i="12" s="1"/>
  <c r="BV19" i="12" s="1"/>
  <c r="BV20" i="12" s="1"/>
  <c r="BV21" i="12" s="1"/>
  <c r="BV22" i="12" s="1"/>
  <c r="BV23" i="12" s="1"/>
  <c r="BV24" i="12" s="1"/>
  <c r="BV25" i="12" s="1"/>
  <c r="BV26" i="12" s="1"/>
  <c r="BV27" i="12" s="1"/>
  <c r="BV28" i="12" s="1"/>
  <c r="BV29" i="12" s="1"/>
  <c r="BV30" i="12" s="1"/>
  <c r="BV31" i="12" s="1"/>
  <c r="BV32" i="12" s="1"/>
  <c r="BV33" i="12" s="1"/>
  <c r="BV34" i="12" s="1"/>
  <c r="BV35" i="12" s="1"/>
  <c r="BV36" i="12" s="1"/>
  <c r="BV37" i="12" s="1"/>
  <c r="BV38" i="12" s="1"/>
  <c r="BV39" i="12" s="1"/>
  <c r="BV40" i="12" s="1"/>
  <c r="BV41" i="12" s="1"/>
  <c r="BV42" i="12" s="1"/>
  <c r="BV43" i="12" s="1"/>
  <c r="BV44" i="12" s="1"/>
  <c r="BV45" i="12" s="1"/>
  <c r="BV46" i="12" s="1"/>
  <c r="BV5" i="12"/>
  <c r="BT51" i="12"/>
  <c r="BR50" i="12"/>
  <c r="BR52" i="12"/>
  <c r="BR53" i="12"/>
  <c r="BR54" i="12" s="1"/>
  <c r="BR55" i="12" s="1"/>
  <c r="BR56" i="12" s="1"/>
  <c r="BR57" i="12" s="1"/>
  <c r="BR58" i="12" s="1"/>
  <c r="BR59" i="12" s="1"/>
  <c r="BR60" i="12" s="1"/>
  <c r="BR61" i="12" s="1"/>
  <c r="BR62" i="12" s="1"/>
  <c r="BR63" i="12" s="1"/>
  <c r="BR64" i="12" s="1"/>
  <c r="BR65" i="12" s="1"/>
  <c r="BR66" i="12" s="1"/>
  <c r="BR67" i="12" s="1"/>
  <c r="BR68" i="12" s="1"/>
  <c r="BR69" i="12" s="1"/>
  <c r="BR70" i="12" s="1"/>
  <c r="BR71" i="12" s="1"/>
  <c r="BR72" i="12" s="1"/>
  <c r="BR73" i="12" s="1"/>
  <c r="BR74" i="12" s="1"/>
  <c r="BR75" i="12" s="1"/>
  <c r="BR76" i="12" s="1"/>
  <c r="BR77" i="12" s="1"/>
  <c r="BR78" i="12" s="1"/>
  <c r="BR79" i="12" s="1"/>
  <c r="BR80" i="12" s="1"/>
  <c r="BR81" i="12" s="1"/>
  <c r="BR82" i="12" s="1"/>
  <c r="BR83" i="12" s="1"/>
  <c r="BR84" i="12" s="1"/>
  <c r="BR85" i="12" s="1"/>
  <c r="BR86" i="12" s="1"/>
  <c r="BR87" i="12" s="1"/>
  <c r="BR88" i="12" s="1"/>
  <c r="BR89" i="12" s="1"/>
  <c r="BR90" i="12" s="1"/>
  <c r="BR91" i="12" s="1"/>
  <c r="BR92" i="12" s="1"/>
  <c r="BR51" i="12"/>
  <c r="J51" i="12"/>
  <c r="J53" i="12"/>
  <c r="J54" i="12" s="1"/>
  <c r="J55" i="12" s="1"/>
  <c r="J56" i="12" s="1"/>
  <c r="J57" i="12" s="1"/>
  <c r="J58" i="12" s="1"/>
  <c r="J59" i="12" s="1"/>
  <c r="J60" i="12" s="1"/>
  <c r="J61" i="12" s="1"/>
  <c r="J62" i="12" s="1"/>
  <c r="J63" i="12" s="1"/>
  <c r="J64" i="12" s="1"/>
  <c r="J65" i="12" s="1"/>
  <c r="J66" i="12" s="1"/>
  <c r="J67" i="12" s="1"/>
  <c r="J68" i="12" s="1"/>
  <c r="J69" i="12" s="1"/>
  <c r="J70" i="12" s="1"/>
  <c r="J71" i="12" s="1"/>
  <c r="J72" i="12" s="1"/>
  <c r="J73" i="12" s="1"/>
  <c r="J74" i="12" s="1"/>
  <c r="J75" i="12" s="1"/>
  <c r="J76" i="12" s="1"/>
  <c r="J77" i="12" s="1"/>
  <c r="J78" i="12" s="1"/>
  <c r="J79" i="12" s="1"/>
  <c r="J80" i="12" s="1"/>
  <c r="J81" i="12" s="1"/>
  <c r="J82" i="12" s="1"/>
  <c r="J83" i="12" s="1"/>
  <c r="J84" i="12" s="1"/>
  <c r="J85" i="12" s="1"/>
  <c r="J86" i="12" s="1"/>
  <c r="J87" i="12" s="1"/>
  <c r="J88" i="12" s="1"/>
  <c r="J89" i="12" s="1"/>
  <c r="J90" i="12" s="1"/>
  <c r="J91" i="12" s="1"/>
  <c r="J92" i="12" s="1"/>
  <c r="L51" i="12"/>
  <c r="J52" i="12"/>
  <c r="J50" i="12"/>
  <c r="CP51" i="12"/>
  <c r="CR51" i="12"/>
  <c r="CP50" i="12"/>
  <c r="CP53" i="12"/>
  <c r="CP54" i="12" s="1"/>
  <c r="CP55" i="12" s="1"/>
  <c r="CP56" i="12" s="1"/>
  <c r="CP57" i="12" s="1"/>
  <c r="CP58" i="12" s="1"/>
  <c r="CP59" i="12" s="1"/>
  <c r="CP60" i="12" s="1"/>
  <c r="CP61" i="12" s="1"/>
  <c r="CP62" i="12" s="1"/>
  <c r="CP63" i="12" s="1"/>
  <c r="CP64" i="12" s="1"/>
  <c r="CP65" i="12" s="1"/>
  <c r="CP66" i="12" s="1"/>
  <c r="CP67" i="12" s="1"/>
  <c r="CP68" i="12" s="1"/>
  <c r="CP69" i="12" s="1"/>
  <c r="CP70" i="12" s="1"/>
  <c r="CP71" i="12" s="1"/>
  <c r="CP72" i="12" s="1"/>
  <c r="CP73" i="12" s="1"/>
  <c r="CP74" i="12" s="1"/>
  <c r="CP75" i="12" s="1"/>
  <c r="CP76" i="12" s="1"/>
  <c r="CP77" i="12" s="1"/>
  <c r="CP78" i="12" s="1"/>
  <c r="CP79" i="12" s="1"/>
  <c r="CP80" i="12" s="1"/>
  <c r="CP81" i="12" s="1"/>
  <c r="CP82" i="12" s="1"/>
  <c r="CP83" i="12" s="1"/>
  <c r="CP84" i="12" s="1"/>
  <c r="CP85" i="12" s="1"/>
  <c r="CP86" i="12" s="1"/>
  <c r="CP87" i="12" s="1"/>
  <c r="CP88" i="12" s="1"/>
  <c r="CP89" i="12" s="1"/>
  <c r="CP90" i="12" s="1"/>
  <c r="CP91" i="12" s="1"/>
  <c r="CP92" i="12" s="1"/>
  <c r="CP52" i="12"/>
  <c r="DF5" i="12"/>
  <c r="DF4" i="12"/>
  <c r="DF7" i="12"/>
  <c r="DF8" i="12" s="1"/>
  <c r="DF9" i="12" s="1"/>
  <c r="DF10" i="12" s="1"/>
  <c r="DF11" i="12" s="1"/>
  <c r="DF12" i="12" s="1"/>
  <c r="DF13" i="12" s="1"/>
  <c r="DF14" i="12" s="1"/>
  <c r="DF15" i="12" s="1"/>
  <c r="DF16" i="12" s="1"/>
  <c r="DF17" i="12" s="1"/>
  <c r="DF18" i="12" s="1"/>
  <c r="DF19" i="12" s="1"/>
  <c r="DF20" i="12" s="1"/>
  <c r="DF21" i="12" s="1"/>
  <c r="DF22" i="12" s="1"/>
  <c r="DF23" i="12" s="1"/>
  <c r="DF24" i="12" s="1"/>
  <c r="DF25" i="12" s="1"/>
  <c r="DF26" i="12" s="1"/>
  <c r="DF27" i="12" s="1"/>
  <c r="DF28" i="12" s="1"/>
  <c r="DF29" i="12" s="1"/>
  <c r="DF30" i="12" s="1"/>
  <c r="DF31" i="12" s="1"/>
  <c r="DF32" i="12" s="1"/>
  <c r="DF33" i="12" s="1"/>
  <c r="DF34" i="12" s="1"/>
  <c r="DF35" i="12" s="1"/>
  <c r="DF36" i="12" s="1"/>
  <c r="DF37" i="12" s="1"/>
  <c r="DF38" i="12" s="1"/>
  <c r="DF39" i="12" s="1"/>
  <c r="DF40" i="12" s="1"/>
  <c r="DF41" i="12" s="1"/>
  <c r="DF42" i="12" s="1"/>
  <c r="DF43" i="12" s="1"/>
  <c r="DF44" i="12" s="1"/>
  <c r="DF45" i="12" s="1"/>
  <c r="DF46" i="12" s="1"/>
  <c r="DH5" i="12"/>
  <c r="DF6" i="12"/>
  <c r="AD53" i="12"/>
  <c r="AD54" i="12" s="1"/>
  <c r="AD55" i="12" s="1"/>
  <c r="AD56" i="12" s="1"/>
  <c r="AD57" i="12" s="1"/>
  <c r="AD58" i="12" s="1"/>
  <c r="AD59" i="12" s="1"/>
  <c r="AD60" i="12" s="1"/>
  <c r="AD61" i="12" s="1"/>
  <c r="AD62" i="12" s="1"/>
  <c r="AD63" i="12" s="1"/>
  <c r="AD64" i="12" s="1"/>
  <c r="AD65" i="12" s="1"/>
  <c r="AD66" i="12" s="1"/>
  <c r="AD67" i="12" s="1"/>
  <c r="AD68" i="12" s="1"/>
  <c r="AD69" i="12" s="1"/>
  <c r="AD70" i="12" s="1"/>
  <c r="AD71" i="12" s="1"/>
  <c r="AD72" i="12" s="1"/>
  <c r="AD73" i="12" s="1"/>
  <c r="AD74" i="12" s="1"/>
  <c r="AD75" i="12" s="1"/>
  <c r="AD76" i="12" s="1"/>
  <c r="AD77" i="12" s="1"/>
  <c r="AD78" i="12" s="1"/>
  <c r="AD79" i="12" s="1"/>
  <c r="AD80" i="12" s="1"/>
  <c r="AD81" i="12" s="1"/>
  <c r="AD82" i="12" s="1"/>
  <c r="AD83" i="12" s="1"/>
  <c r="AD84" i="12" s="1"/>
  <c r="AD85" i="12" s="1"/>
  <c r="AD86" i="12" s="1"/>
  <c r="AD87" i="12" s="1"/>
  <c r="AD88" i="12" s="1"/>
  <c r="AD89" i="12" s="1"/>
  <c r="AD90" i="12" s="1"/>
  <c r="AD91" i="12" s="1"/>
  <c r="AD92" i="12" s="1"/>
  <c r="AD52" i="12"/>
  <c r="AD50" i="12"/>
  <c r="AF51" i="12"/>
  <c r="AD51" i="12"/>
  <c r="CF51" i="12"/>
  <c r="CD50" i="12"/>
  <c r="CD52" i="12"/>
  <c r="CD51" i="12"/>
  <c r="CD53" i="12"/>
  <c r="CD54" i="12" s="1"/>
  <c r="CD55" i="12" s="1"/>
  <c r="CD56" i="12" s="1"/>
  <c r="CD57" i="12" s="1"/>
  <c r="CD58" i="12" s="1"/>
  <c r="CD59" i="12" s="1"/>
  <c r="CD60" i="12" s="1"/>
  <c r="CD61" i="12" s="1"/>
  <c r="CD62" i="12" s="1"/>
  <c r="CD63" i="12" s="1"/>
  <c r="CD64" i="12" s="1"/>
  <c r="CD65" i="12" s="1"/>
  <c r="CD66" i="12" s="1"/>
  <c r="CD67" i="12" s="1"/>
  <c r="CD68" i="12" s="1"/>
  <c r="CD69" i="12" s="1"/>
  <c r="CD70" i="12" s="1"/>
  <c r="CD71" i="12" s="1"/>
  <c r="CD72" i="12" s="1"/>
  <c r="CD73" i="12" s="1"/>
  <c r="CD74" i="12" s="1"/>
  <c r="CD75" i="12" s="1"/>
  <c r="CD76" i="12" s="1"/>
  <c r="CD77" i="12" s="1"/>
  <c r="CD78" i="12" s="1"/>
  <c r="CD79" i="12" s="1"/>
  <c r="CD80" i="12" s="1"/>
  <c r="CD81" i="12" s="1"/>
  <c r="CD82" i="12" s="1"/>
  <c r="CD83" i="12" s="1"/>
  <c r="CD84" i="12" s="1"/>
  <c r="CD85" i="12" s="1"/>
  <c r="CD86" i="12" s="1"/>
  <c r="CD87" i="12" s="1"/>
  <c r="CD88" i="12" s="1"/>
  <c r="CD89" i="12" s="1"/>
  <c r="CD90" i="12" s="1"/>
  <c r="CD91" i="12" s="1"/>
  <c r="CD92" i="12" s="1"/>
  <c r="J6" i="12"/>
  <c r="J5" i="12"/>
  <c r="J4" i="12"/>
  <c r="J7" i="12"/>
  <c r="J8" i="12" s="1"/>
  <c r="J9" i="12" s="1"/>
  <c r="J10" i="12" s="1"/>
  <c r="J11" i="12" s="1"/>
  <c r="J12" i="12" s="1"/>
  <c r="J13" i="12" s="1"/>
  <c r="J14" i="12" s="1"/>
  <c r="J15" i="12" s="1"/>
  <c r="J16" i="12" s="1"/>
  <c r="J17" i="12" s="1"/>
  <c r="J18" i="12" s="1"/>
  <c r="J19" i="12" s="1"/>
  <c r="J20" i="12" s="1"/>
  <c r="J21" i="12" s="1"/>
  <c r="J22" i="12" s="1"/>
  <c r="J23" i="12" s="1"/>
  <c r="J24" i="12" s="1"/>
  <c r="J25" i="12" s="1"/>
  <c r="J26" i="12" s="1"/>
  <c r="J27" i="12" s="1"/>
  <c r="J28" i="12" s="1"/>
  <c r="J29" i="12" s="1"/>
  <c r="J30" i="12" s="1"/>
  <c r="J31" i="12" s="1"/>
  <c r="J32" i="12" s="1"/>
  <c r="J33" i="12" s="1"/>
  <c r="J34" i="12" s="1"/>
  <c r="J35" i="12" s="1"/>
  <c r="J36" i="12" s="1"/>
  <c r="J37" i="12" s="1"/>
  <c r="J38" i="12" s="1"/>
  <c r="J39" i="12" s="1"/>
  <c r="J40" i="12" s="1"/>
  <c r="J41" i="12" s="1"/>
  <c r="J42" i="12" s="1"/>
  <c r="J43" i="12" s="1"/>
  <c r="J44" i="12" s="1"/>
  <c r="J45" i="12" s="1"/>
  <c r="J46" i="12" s="1"/>
  <c r="L5" i="12"/>
  <c r="DN5" i="12"/>
  <c r="DN7" i="12"/>
  <c r="DN8" i="12" s="1"/>
  <c r="DN9" i="12" s="1"/>
  <c r="DN10" i="12" s="1"/>
  <c r="DN11" i="12" s="1"/>
  <c r="DN12" i="12" s="1"/>
  <c r="DN13" i="12" s="1"/>
  <c r="DN14" i="12" s="1"/>
  <c r="DN15" i="12" s="1"/>
  <c r="DN16" i="12" s="1"/>
  <c r="DN17" i="12" s="1"/>
  <c r="DN18" i="12" s="1"/>
  <c r="DN19" i="12" s="1"/>
  <c r="DN20" i="12" s="1"/>
  <c r="DN21" i="12" s="1"/>
  <c r="DN22" i="12" s="1"/>
  <c r="DN23" i="12" s="1"/>
  <c r="DN24" i="12" s="1"/>
  <c r="DN25" i="12" s="1"/>
  <c r="DN26" i="12" s="1"/>
  <c r="DN27" i="12" s="1"/>
  <c r="DN28" i="12" s="1"/>
  <c r="DN29" i="12" s="1"/>
  <c r="DN30" i="12" s="1"/>
  <c r="DN31" i="12" s="1"/>
  <c r="DN32" i="12" s="1"/>
  <c r="DN33" i="12" s="1"/>
  <c r="DN34" i="12" s="1"/>
  <c r="DN35" i="12" s="1"/>
  <c r="DN36" i="12" s="1"/>
  <c r="DN37" i="12" s="1"/>
  <c r="DN38" i="12" s="1"/>
  <c r="DN39" i="12" s="1"/>
  <c r="DN40" i="12" s="1"/>
  <c r="DN41" i="12" s="1"/>
  <c r="DN42" i="12" s="1"/>
  <c r="DN43" i="12" s="1"/>
  <c r="DN44" i="12" s="1"/>
  <c r="DN45" i="12" s="1"/>
  <c r="DN46" i="12" s="1"/>
  <c r="DP5" i="12"/>
  <c r="DN6" i="12"/>
  <c r="DN4" i="12"/>
  <c r="BV53" i="12"/>
  <c r="BV54" i="12" s="1"/>
  <c r="BV55" i="12" s="1"/>
  <c r="BV56" i="12" s="1"/>
  <c r="BV57" i="12" s="1"/>
  <c r="BV58" i="12" s="1"/>
  <c r="BV59" i="12" s="1"/>
  <c r="BV60" i="12" s="1"/>
  <c r="BV61" i="12" s="1"/>
  <c r="BV62" i="12" s="1"/>
  <c r="BV63" i="12" s="1"/>
  <c r="BV64" i="12" s="1"/>
  <c r="BV65" i="12" s="1"/>
  <c r="BV66" i="12" s="1"/>
  <c r="BV67" i="12" s="1"/>
  <c r="BV68" i="12" s="1"/>
  <c r="BV69" i="12" s="1"/>
  <c r="BV70" i="12" s="1"/>
  <c r="BV71" i="12" s="1"/>
  <c r="BV72" i="12" s="1"/>
  <c r="BV73" i="12" s="1"/>
  <c r="BV74" i="12" s="1"/>
  <c r="BV75" i="12" s="1"/>
  <c r="BV76" i="12" s="1"/>
  <c r="BV77" i="12" s="1"/>
  <c r="BV78" i="12" s="1"/>
  <c r="BV79" i="12" s="1"/>
  <c r="BV80" i="12" s="1"/>
  <c r="BV81" i="12" s="1"/>
  <c r="BV82" i="12" s="1"/>
  <c r="BV83" i="12" s="1"/>
  <c r="BV84" i="12" s="1"/>
  <c r="BV85" i="12" s="1"/>
  <c r="BV86" i="12" s="1"/>
  <c r="BV87" i="12" s="1"/>
  <c r="BV88" i="12" s="1"/>
  <c r="BV89" i="12" s="1"/>
  <c r="BV90" i="12" s="1"/>
  <c r="BV91" i="12" s="1"/>
  <c r="BV92" i="12" s="1"/>
  <c r="BV52" i="12"/>
  <c r="BV50" i="12"/>
  <c r="BX51" i="12"/>
  <c r="BV51" i="12"/>
  <c r="AD7" i="12"/>
  <c r="AD8" i="12" s="1"/>
  <c r="AD9" i="12" s="1"/>
  <c r="AD10" i="12" s="1"/>
  <c r="AD11" i="12" s="1"/>
  <c r="AD12" i="12" s="1"/>
  <c r="AD13" i="12" s="1"/>
  <c r="AD14" i="12" s="1"/>
  <c r="AD15" i="12" s="1"/>
  <c r="AD16" i="12" s="1"/>
  <c r="AD17" i="12" s="1"/>
  <c r="AD18" i="12" s="1"/>
  <c r="AD19" i="12" s="1"/>
  <c r="AD20" i="12" s="1"/>
  <c r="AD21" i="12" s="1"/>
  <c r="AD22" i="12" s="1"/>
  <c r="AD23" i="12" s="1"/>
  <c r="AD24" i="12" s="1"/>
  <c r="AD25" i="12" s="1"/>
  <c r="AD26" i="12" s="1"/>
  <c r="AD27" i="12" s="1"/>
  <c r="AD28" i="12" s="1"/>
  <c r="AD29" i="12" s="1"/>
  <c r="AD30" i="12" s="1"/>
  <c r="AD31" i="12" s="1"/>
  <c r="AD32" i="12" s="1"/>
  <c r="AD33" i="12" s="1"/>
  <c r="AD34" i="12" s="1"/>
  <c r="AD35" i="12" s="1"/>
  <c r="AD36" i="12" s="1"/>
  <c r="AD37" i="12" s="1"/>
  <c r="AD38" i="12" s="1"/>
  <c r="AD39" i="12" s="1"/>
  <c r="AD40" i="12" s="1"/>
  <c r="AD41" i="12" s="1"/>
  <c r="AD42" i="12" s="1"/>
  <c r="AD43" i="12" s="1"/>
  <c r="AD44" i="12" s="1"/>
  <c r="AD45" i="12" s="1"/>
  <c r="AD46" i="12" s="1"/>
  <c r="AD6" i="12"/>
  <c r="AD5" i="12"/>
  <c r="AD4" i="12"/>
  <c r="AF5" i="12"/>
  <c r="FJ52" i="12"/>
  <c r="FJ50" i="12"/>
  <c r="FJ53" i="12"/>
  <c r="FJ54" i="12" s="1"/>
  <c r="FJ55" i="12" s="1"/>
  <c r="FJ56" i="12" s="1"/>
  <c r="FJ57" i="12" s="1"/>
  <c r="FJ58" i="12" s="1"/>
  <c r="FJ59" i="12" s="1"/>
  <c r="FJ60" i="12" s="1"/>
  <c r="FJ61" i="12" s="1"/>
  <c r="FJ62" i="12" s="1"/>
  <c r="FJ63" i="12" s="1"/>
  <c r="FJ64" i="12" s="1"/>
  <c r="FJ65" i="12" s="1"/>
  <c r="FJ66" i="12" s="1"/>
  <c r="FJ67" i="12" s="1"/>
  <c r="FJ68" i="12" s="1"/>
  <c r="FJ69" i="12" s="1"/>
  <c r="FJ70" i="12" s="1"/>
  <c r="FJ71" i="12" s="1"/>
  <c r="FJ72" i="12" s="1"/>
  <c r="FJ73" i="12" s="1"/>
  <c r="FJ74" i="12" s="1"/>
  <c r="FJ75" i="12" s="1"/>
  <c r="FJ76" i="12" s="1"/>
  <c r="FJ77" i="12" s="1"/>
  <c r="FJ78" i="12" s="1"/>
  <c r="FJ79" i="12" s="1"/>
  <c r="FJ80" i="12" s="1"/>
  <c r="FJ81" i="12" s="1"/>
  <c r="FJ82" i="12" s="1"/>
  <c r="FJ83" i="12" s="1"/>
  <c r="FJ84" i="12" s="1"/>
  <c r="FJ85" i="12" s="1"/>
  <c r="FJ86" i="12" s="1"/>
  <c r="FJ87" i="12" s="1"/>
  <c r="FJ88" i="12" s="1"/>
  <c r="FJ89" i="12" s="1"/>
  <c r="FJ90" i="12" s="1"/>
  <c r="FJ91" i="12" s="1"/>
  <c r="FJ92" i="12" s="1"/>
  <c r="FL51" i="12"/>
  <c r="FJ51" i="12"/>
  <c r="EP53" i="12"/>
  <c r="EP54" i="12" s="1"/>
  <c r="EP55" i="12" s="1"/>
  <c r="EP56" i="12" s="1"/>
  <c r="EP57" i="12" s="1"/>
  <c r="EP58" i="12" s="1"/>
  <c r="EP59" i="12" s="1"/>
  <c r="EP60" i="12" s="1"/>
  <c r="EP61" i="12" s="1"/>
  <c r="EP62" i="12" s="1"/>
  <c r="EP63" i="12" s="1"/>
  <c r="EP64" i="12" s="1"/>
  <c r="EP65" i="12" s="1"/>
  <c r="EP66" i="12" s="1"/>
  <c r="EP67" i="12" s="1"/>
  <c r="EP68" i="12" s="1"/>
  <c r="EP69" i="12" s="1"/>
  <c r="EP70" i="12" s="1"/>
  <c r="EP71" i="12" s="1"/>
  <c r="EP72" i="12" s="1"/>
  <c r="EP73" i="12" s="1"/>
  <c r="EP74" i="12" s="1"/>
  <c r="EP75" i="12" s="1"/>
  <c r="EP76" i="12" s="1"/>
  <c r="EP77" i="12" s="1"/>
  <c r="EP78" i="12" s="1"/>
  <c r="EP79" i="12" s="1"/>
  <c r="EP80" i="12" s="1"/>
  <c r="EP81" i="12" s="1"/>
  <c r="EP82" i="12" s="1"/>
  <c r="EP83" i="12" s="1"/>
  <c r="EP84" i="12" s="1"/>
  <c r="EP85" i="12" s="1"/>
  <c r="EP86" i="12" s="1"/>
  <c r="EP87" i="12" s="1"/>
  <c r="EP88" i="12" s="1"/>
  <c r="EP89" i="12" s="1"/>
  <c r="EP90" i="12" s="1"/>
  <c r="EP91" i="12" s="1"/>
  <c r="EP92" i="12" s="1"/>
  <c r="EP51" i="12"/>
  <c r="EP50" i="12"/>
  <c r="ER51" i="12"/>
  <c r="EP52" i="12"/>
  <c r="AT6" i="12"/>
  <c r="AT5" i="12"/>
  <c r="AT4" i="12"/>
  <c r="AV5" i="12"/>
  <c r="AT7" i="12"/>
  <c r="AT8" i="12" s="1"/>
  <c r="AT9" i="12" s="1"/>
  <c r="AT10" i="12" s="1"/>
  <c r="AT11" i="12" s="1"/>
  <c r="AT12" i="12" s="1"/>
  <c r="AT13" i="12" s="1"/>
  <c r="AT14" i="12" s="1"/>
  <c r="AT15" i="12" s="1"/>
  <c r="AT16" i="12" s="1"/>
  <c r="AT17" i="12" s="1"/>
  <c r="AT18" i="12" s="1"/>
  <c r="AT19" i="12" s="1"/>
  <c r="AT20" i="12" s="1"/>
  <c r="AT21" i="12" s="1"/>
  <c r="AT22" i="12" s="1"/>
  <c r="AT23" i="12" s="1"/>
  <c r="AT24" i="12" s="1"/>
  <c r="AT25" i="12" s="1"/>
  <c r="AT26" i="12" s="1"/>
  <c r="AT27" i="12" s="1"/>
  <c r="AT28" i="12" s="1"/>
  <c r="AT29" i="12" s="1"/>
  <c r="AT30" i="12" s="1"/>
  <c r="AT31" i="12" s="1"/>
  <c r="AT32" i="12" s="1"/>
  <c r="AT33" i="12" s="1"/>
  <c r="AT34" i="12" s="1"/>
  <c r="AT35" i="12" s="1"/>
  <c r="AT36" i="12" s="1"/>
  <c r="AT37" i="12" s="1"/>
  <c r="AT38" i="12" s="1"/>
  <c r="AT39" i="12" s="1"/>
  <c r="AT40" i="12" s="1"/>
  <c r="AT41" i="12" s="1"/>
  <c r="AT42" i="12" s="1"/>
  <c r="AT43" i="12" s="1"/>
  <c r="AT44" i="12" s="1"/>
  <c r="AT45" i="12" s="1"/>
  <c r="AT46" i="12" s="1"/>
  <c r="GD50" i="12"/>
  <c r="GD53" i="12"/>
  <c r="GD54" i="12" s="1"/>
  <c r="GD55" i="12" s="1"/>
  <c r="GD56" i="12" s="1"/>
  <c r="GD57" i="12" s="1"/>
  <c r="GD58" i="12" s="1"/>
  <c r="GD59" i="12" s="1"/>
  <c r="GD60" i="12" s="1"/>
  <c r="GD61" i="12" s="1"/>
  <c r="GD62" i="12" s="1"/>
  <c r="GD63" i="12" s="1"/>
  <c r="GD64" i="12" s="1"/>
  <c r="GD65" i="12" s="1"/>
  <c r="GD66" i="12" s="1"/>
  <c r="GD67" i="12" s="1"/>
  <c r="GD68" i="12" s="1"/>
  <c r="GD69" i="12" s="1"/>
  <c r="GD70" i="12" s="1"/>
  <c r="GD71" i="12" s="1"/>
  <c r="GD72" i="12" s="1"/>
  <c r="GD73" i="12" s="1"/>
  <c r="GD74" i="12" s="1"/>
  <c r="GD75" i="12" s="1"/>
  <c r="GD76" i="12" s="1"/>
  <c r="GD77" i="12" s="1"/>
  <c r="GD78" i="12" s="1"/>
  <c r="GD79" i="12" s="1"/>
  <c r="GD80" i="12" s="1"/>
  <c r="GD81" i="12" s="1"/>
  <c r="GD82" i="12" s="1"/>
  <c r="GD83" i="12" s="1"/>
  <c r="GD84" i="12" s="1"/>
  <c r="GD85" i="12" s="1"/>
  <c r="GD86" i="12" s="1"/>
  <c r="GD87" i="12" s="1"/>
  <c r="GD88" i="12" s="1"/>
  <c r="GD89" i="12" s="1"/>
  <c r="GD90" i="12" s="1"/>
  <c r="GD91" i="12" s="1"/>
  <c r="GD92" i="12" s="1"/>
  <c r="GD52" i="12"/>
  <c r="GF51" i="12"/>
  <c r="GD51" i="12"/>
  <c r="EX50" i="12"/>
  <c r="EZ51" i="12"/>
  <c r="EX51" i="12"/>
  <c r="EX53" i="12"/>
  <c r="EX54" i="12" s="1"/>
  <c r="EX55" i="12" s="1"/>
  <c r="EX56" i="12" s="1"/>
  <c r="EX57" i="12" s="1"/>
  <c r="EX58" i="12" s="1"/>
  <c r="EX59" i="12" s="1"/>
  <c r="EX60" i="12" s="1"/>
  <c r="EX61" i="12" s="1"/>
  <c r="EX62" i="12" s="1"/>
  <c r="EX63" i="12" s="1"/>
  <c r="EX64" i="12" s="1"/>
  <c r="EX65" i="12" s="1"/>
  <c r="EX66" i="12" s="1"/>
  <c r="EX67" i="12" s="1"/>
  <c r="EX68" i="12" s="1"/>
  <c r="EX69" i="12" s="1"/>
  <c r="EX70" i="12" s="1"/>
  <c r="EX71" i="12" s="1"/>
  <c r="EX72" i="12" s="1"/>
  <c r="EX73" i="12" s="1"/>
  <c r="EX74" i="12" s="1"/>
  <c r="EX75" i="12" s="1"/>
  <c r="EX76" i="12" s="1"/>
  <c r="EX77" i="12" s="1"/>
  <c r="EX78" i="12" s="1"/>
  <c r="EX79" i="12" s="1"/>
  <c r="EX80" i="12" s="1"/>
  <c r="EX81" i="12" s="1"/>
  <c r="EX82" i="12" s="1"/>
  <c r="EX83" i="12" s="1"/>
  <c r="EX84" i="12" s="1"/>
  <c r="EX85" i="12" s="1"/>
  <c r="EX86" i="12" s="1"/>
  <c r="EX87" i="12" s="1"/>
  <c r="EX88" i="12" s="1"/>
  <c r="EX89" i="12" s="1"/>
  <c r="EX90" i="12" s="1"/>
  <c r="EX91" i="12" s="1"/>
  <c r="EX92" i="12" s="1"/>
  <c r="EX52" i="12"/>
  <c r="FZ5" i="12"/>
  <c r="FZ6" i="12"/>
  <c r="GB5" i="12"/>
  <c r="FZ7" i="12"/>
  <c r="FZ8" i="12" s="1"/>
  <c r="FZ9" i="12" s="1"/>
  <c r="FZ10" i="12" s="1"/>
  <c r="FZ11" i="12" s="1"/>
  <c r="FZ12" i="12" s="1"/>
  <c r="FZ13" i="12" s="1"/>
  <c r="FZ14" i="12" s="1"/>
  <c r="FZ15" i="12" s="1"/>
  <c r="FZ16" i="12" s="1"/>
  <c r="FZ17" i="12" s="1"/>
  <c r="FZ18" i="12" s="1"/>
  <c r="FZ19" i="12" s="1"/>
  <c r="FZ20" i="12" s="1"/>
  <c r="FZ21" i="12" s="1"/>
  <c r="FZ22" i="12" s="1"/>
  <c r="FZ23" i="12" s="1"/>
  <c r="FZ24" i="12" s="1"/>
  <c r="FZ25" i="12" s="1"/>
  <c r="FZ26" i="12" s="1"/>
  <c r="FZ27" i="12" s="1"/>
  <c r="FZ28" i="12" s="1"/>
  <c r="FZ29" i="12" s="1"/>
  <c r="FZ30" i="12" s="1"/>
  <c r="FZ31" i="12" s="1"/>
  <c r="FZ32" i="12" s="1"/>
  <c r="FZ33" i="12" s="1"/>
  <c r="FZ34" i="12" s="1"/>
  <c r="FZ35" i="12" s="1"/>
  <c r="FZ36" i="12" s="1"/>
  <c r="FZ37" i="12" s="1"/>
  <c r="FZ38" i="12" s="1"/>
  <c r="FZ39" i="12" s="1"/>
  <c r="FZ40" i="12" s="1"/>
  <c r="FZ41" i="12" s="1"/>
  <c r="FZ42" i="12" s="1"/>
  <c r="FZ43" i="12" s="1"/>
  <c r="FZ44" i="12" s="1"/>
  <c r="FZ45" i="12" s="1"/>
  <c r="FZ46" i="12" s="1"/>
  <c r="FZ4" i="12"/>
  <c r="FB51" i="12"/>
  <c r="FB52" i="12"/>
  <c r="FB50" i="12"/>
  <c r="FD51" i="12"/>
  <c r="FB53" i="12"/>
  <c r="FB54" i="12" s="1"/>
  <c r="FB55" i="12" s="1"/>
  <c r="FB56" i="12" s="1"/>
  <c r="FB57" i="12" s="1"/>
  <c r="FB58" i="12" s="1"/>
  <c r="FB59" i="12" s="1"/>
  <c r="FB60" i="12" s="1"/>
  <c r="FB61" i="12" s="1"/>
  <c r="FB62" i="12" s="1"/>
  <c r="FB63" i="12" s="1"/>
  <c r="FB64" i="12" s="1"/>
  <c r="FB65" i="12" s="1"/>
  <c r="FB66" i="12" s="1"/>
  <c r="FB67" i="12" s="1"/>
  <c r="FB68" i="12" s="1"/>
  <c r="FB69" i="12" s="1"/>
  <c r="FB70" i="12" s="1"/>
  <c r="FB71" i="12" s="1"/>
  <c r="FB72" i="12" s="1"/>
  <c r="FB73" i="12" s="1"/>
  <c r="FB74" i="12" s="1"/>
  <c r="FB75" i="12" s="1"/>
  <c r="FB76" i="12" s="1"/>
  <c r="FB77" i="12" s="1"/>
  <c r="FB78" i="12" s="1"/>
  <c r="FB79" i="12" s="1"/>
  <c r="FB80" i="12" s="1"/>
  <c r="FB81" i="12" s="1"/>
  <c r="FB82" i="12" s="1"/>
  <c r="FB83" i="12" s="1"/>
  <c r="FB84" i="12" s="1"/>
  <c r="FB85" i="12" s="1"/>
  <c r="FB86" i="12" s="1"/>
  <c r="FB87" i="12" s="1"/>
  <c r="FB88" i="12" s="1"/>
  <c r="FB89" i="12" s="1"/>
  <c r="FB90" i="12" s="1"/>
  <c r="FB91" i="12" s="1"/>
  <c r="FB92" i="12" s="1"/>
  <c r="EP5" i="12"/>
  <c r="EP4" i="12"/>
  <c r="EP6" i="12"/>
  <c r="ER5" i="12"/>
  <c r="EP7" i="12"/>
  <c r="EP8" i="12" s="1"/>
  <c r="EP9" i="12" s="1"/>
  <c r="EP10" i="12" s="1"/>
  <c r="EP11" i="12" s="1"/>
  <c r="EP12" i="12" s="1"/>
  <c r="EP13" i="12" s="1"/>
  <c r="EP14" i="12" s="1"/>
  <c r="EP15" i="12" s="1"/>
  <c r="EP16" i="12" s="1"/>
  <c r="EP17" i="12" s="1"/>
  <c r="EP18" i="12" s="1"/>
  <c r="EP19" i="12" s="1"/>
  <c r="EP20" i="12" s="1"/>
  <c r="EP21" i="12" s="1"/>
  <c r="EP22" i="12" s="1"/>
  <c r="EP23" i="12" s="1"/>
  <c r="EP24" i="12" s="1"/>
  <c r="EP25" i="12" s="1"/>
  <c r="EP26" i="12" s="1"/>
  <c r="EP27" i="12" s="1"/>
  <c r="EP28" i="12" s="1"/>
  <c r="EP29" i="12" s="1"/>
  <c r="EP30" i="12" s="1"/>
  <c r="EP31" i="12" s="1"/>
  <c r="EP32" i="12" s="1"/>
  <c r="EP33" i="12" s="1"/>
  <c r="EP34" i="12" s="1"/>
  <c r="EP35" i="12" s="1"/>
  <c r="EP36" i="12" s="1"/>
  <c r="EP37" i="12" s="1"/>
  <c r="EP38" i="12" s="1"/>
  <c r="EP39" i="12" s="1"/>
  <c r="EP40" i="12" s="1"/>
  <c r="EP41" i="12" s="1"/>
  <c r="EP42" i="12" s="1"/>
  <c r="EP43" i="12" s="1"/>
  <c r="EP44" i="12" s="1"/>
  <c r="EP45" i="12" s="1"/>
  <c r="EP46" i="12" s="1"/>
  <c r="GH53" i="12"/>
  <c r="GH54" i="12" s="1"/>
  <c r="GH55" i="12" s="1"/>
  <c r="GH56" i="12" s="1"/>
  <c r="GH57" i="12" s="1"/>
  <c r="GH58" i="12" s="1"/>
  <c r="GH59" i="12" s="1"/>
  <c r="GH60" i="12" s="1"/>
  <c r="GH61" i="12" s="1"/>
  <c r="GH62" i="12" s="1"/>
  <c r="GH63" i="12" s="1"/>
  <c r="GH64" i="12" s="1"/>
  <c r="GH65" i="12" s="1"/>
  <c r="GH66" i="12" s="1"/>
  <c r="GH67" i="12" s="1"/>
  <c r="GH68" i="12" s="1"/>
  <c r="GH69" i="12" s="1"/>
  <c r="GH70" i="12" s="1"/>
  <c r="GH71" i="12" s="1"/>
  <c r="GH72" i="12" s="1"/>
  <c r="GH73" i="12" s="1"/>
  <c r="GH74" i="12" s="1"/>
  <c r="GH75" i="12" s="1"/>
  <c r="GH76" i="12" s="1"/>
  <c r="GH77" i="12" s="1"/>
  <c r="GH78" i="12" s="1"/>
  <c r="GH79" i="12" s="1"/>
  <c r="GH80" i="12" s="1"/>
  <c r="GH81" i="12" s="1"/>
  <c r="GH82" i="12" s="1"/>
  <c r="GH83" i="12" s="1"/>
  <c r="GH84" i="12" s="1"/>
  <c r="GH85" i="12" s="1"/>
  <c r="GH86" i="12" s="1"/>
  <c r="GH87" i="12" s="1"/>
  <c r="GH88" i="12" s="1"/>
  <c r="GH89" i="12" s="1"/>
  <c r="GH90" i="12" s="1"/>
  <c r="GH91" i="12" s="1"/>
  <c r="GH92" i="12" s="1"/>
  <c r="GH51" i="12"/>
  <c r="GH50" i="12"/>
  <c r="GJ51" i="12"/>
  <c r="GH52" i="12"/>
  <c r="FZ51" i="12"/>
  <c r="FZ53" i="12"/>
  <c r="FZ54" i="12" s="1"/>
  <c r="FZ55" i="12" s="1"/>
  <c r="FZ56" i="12" s="1"/>
  <c r="FZ57" i="12" s="1"/>
  <c r="FZ58" i="12" s="1"/>
  <c r="FZ59" i="12" s="1"/>
  <c r="FZ60" i="12" s="1"/>
  <c r="FZ61" i="12" s="1"/>
  <c r="FZ62" i="12" s="1"/>
  <c r="FZ63" i="12" s="1"/>
  <c r="FZ64" i="12" s="1"/>
  <c r="FZ65" i="12" s="1"/>
  <c r="FZ66" i="12" s="1"/>
  <c r="FZ67" i="12" s="1"/>
  <c r="FZ68" i="12" s="1"/>
  <c r="FZ69" i="12" s="1"/>
  <c r="FZ70" i="12" s="1"/>
  <c r="FZ71" i="12" s="1"/>
  <c r="FZ72" i="12" s="1"/>
  <c r="FZ73" i="12" s="1"/>
  <c r="FZ74" i="12" s="1"/>
  <c r="FZ75" i="12" s="1"/>
  <c r="FZ76" i="12" s="1"/>
  <c r="FZ77" i="12" s="1"/>
  <c r="FZ78" i="12" s="1"/>
  <c r="FZ79" i="12" s="1"/>
  <c r="FZ80" i="12" s="1"/>
  <c r="FZ81" i="12" s="1"/>
  <c r="FZ82" i="12" s="1"/>
  <c r="FZ83" i="12" s="1"/>
  <c r="FZ84" i="12" s="1"/>
  <c r="FZ85" i="12" s="1"/>
  <c r="FZ86" i="12" s="1"/>
  <c r="FZ87" i="12" s="1"/>
  <c r="FZ88" i="12" s="1"/>
  <c r="FZ89" i="12" s="1"/>
  <c r="FZ90" i="12" s="1"/>
  <c r="FZ91" i="12" s="1"/>
  <c r="FZ92" i="12" s="1"/>
  <c r="GB51" i="12"/>
  <c r="FZ50" i="12"/>
  <c r="FZ52" i="12"/>
  <c r="FV7" i="12"/>
  <c r="FV8" i="12" s="1"/>
  <c r="FV9" i="12" s="1"/>
  <c r="FV10" i="12" s="1"/>
  <c r="FV11" i="12" s="1"/>
  <c r="FV12" i="12" s="1"/>
  <c r="FV13" i="12" s="1"/>
  <c r="FV14" i="12" s="1"/>
  <c r="FV15" i="12" s="1"/>
  <c r="FV16" i="12" s="1"/>
  <c r="FV17" i="12" s="1"/>
  <c r="FV18" i="12" s="1"/>
  <c r="FV19" i="12" s="1"/>
  <c r="FV20" i="12" s="1"/>
  <c r="FV21" i="12" s="1"/>
  <c r="FV22" i="12" s="1"/>
  <c r="FV23" i="12" s="1"/>
  <c r="FV24" i="12" s="1"/>
  <c r="FV25" i="12" s="1"/>
  <c r="FV26" i="12" s="1"/>
  <c r="FV27" i="12" s="1"/>
  <c r="FV28" i="12" s="1"/>
  <c r="FV29" i="12" s="1"/>
  <c r="FV30" i="12" s="1"/>
  <c r="FV31" i="12" s="1"/>
  <c r="FV32" i="12" s="1"/>
  <c r="FV33" i="12" s="1"/>
  <c r="FV34" i="12" s="1"/>
  <c r="FV35" i="12" s="1"/>
  <c r="FV36" i="12" s="1"/>
  <c r="FV37" i="12" s="1"/>
  <c r="FV38" i="12" s="1"/>
  <c r="FV39" i="12" s="1"/>
  <c r="FV40" i="12" s="1"/>
  <c r="FV41" i="12" s="1"/>
  <c r="FV42" i="12" s="1"/>
  <c r="FV43" i="12" s="1"/>
  <c r="FV44" i="12" s="1"/>
  <c r="FV45" i="12" s="1"/>
  <c r="FV46" i="12" s="1"/>
  <c r="FV6" i="12"/>
  <c r="FV4" i="12"/>
  <c r="FX5" i="12"/>
  <c r="FV5" i="12"/>
  <c r="V52" i="12"/>
  <c r="V53" i="12"/>
  <c r="V54" i="12" s="1"/>
  <c r="V55" i="12" s="1"/>
  <c r="V56" i="12" s="1"/>
  <c r="V57" i="12" s="1"/>
  <c r="V58" i="12" s="1"/>
  <c r="V59" i="12" s="1"/>
  <c r="V60" i="12" s="1"/>
  <c r="V61" i="12" s="1"/>
  <c r="V62" i="12" s="1"/>
  <c r="V63" i="12" s="1"/>
  <c r="V64" i="12" s="1"/>
  <c r="V65" i="12" s="1"/>
  <c r="V66" i="12" s="1"/>
  <c r="V67" i="12" s="1"/>
  <c r="V68" i="12" s="1"/>
  <c r="V69" i="12" s="1"/>
  <c r="V70" i="12" s="1"/>
  <c r="V71" i="12" s="1"/>
  <c r="V72" i="12" s="1"/>
  <c r="V73" i="12" s="1"/>
  <c r="V74" i="12" s="1"/>
  <c r="V75" i="12" s="1"/>
  <c r="V76" i="12" s="1"/>
  <c r="V77" i="12" s="1"/>
  <c r="V78" i="12" s="1"/>
  <c r="V79" i="12" s="1"/>
  <c r="V80" i="12" s="1"/>
  <c r="V81" i="12" s="1"/>
  <c r="V82" i="12" s="1"/>
  <c r="V83" i="12" s="1"/>
  <c r="V84" i="12" s="1"/>
  <c r="V85" i="12" s="1"/>
  <c r="V86" i="12" s="1"/>
  <c r="V87" i="12" s="1"/>
  <c r="V88" i="12" s="1"/>
  <c r="V89" i="12" s="1"/>
  <c r="V90" i="12" s="1"/>
  <c r="V91" i="12" s="1"/>
  <c r="V92" i="12" s="1"/>
  <c r="V50" i="12"/>
  <c r="X51" i="12"/>
  <c r="V51" i="12"/>
  <c r="DB50" i="12"/>
  <c r="DB51" i="12"/>
  <c r="DB52" i="12"/>
  <c r="DB53" i="12"/>
  <c r="DB54" i="12" s="1"/>
  <c r="DB55" i="12" s="1"/>
  <c r="DB56" i="12" s="1"/>
  <c r="DB57" i="12" s="1"/>
  <c r="DB58" i="12" s="1"/>
  <c r="DB59" i="12" s="1"/>
  <c r="DB60" i="12" s="1"/>
  <c r="DB61" i="12" s="1"/>
  <c r="DB62" i="12" s="1"/>
  <c r="DB63" i="12" s="1"/>
  <c r="DB64" i="12" s="1"/>
  <c r="DB65" i="12" s="1"/>
  <c r="DB66" i="12" s="1"/>
  <c r="DB67" i="12" s="1"/>
  <c r="DB68" i="12" s="1"/>
  <c r="DB69" i="12" s="1"/>
  <c r="DB70" i="12" s="1"/>
  <c r="DB71" i="12" s="1"/>
  <c r="DB72" i="12" s="1"/>
  <c r="DB73" i="12" s="1"/>
  <c r="DB74" i="12" s="1"/>
  <c r="DB75" i="12" s="1"/>
  <c r="DB76" i="12" s="1"/>
  <c r="DB77" i="12" s="1"/>
  <c r="DB78" i="12" s="1"/>
  <c r="DB79" i="12" s="1"/>
  <c r="DB80" i="12" s="1"/>
  <c r="DB81" i="12" s="1"/>
  <c r="DB82" i="12" s="1"/>
  <c r="DB83" i="12" s="1"/>
  <c r="DB84" i="12" s="1"/>
  <c r="DB85" i="12" s="1"/>
  <c r="DB86" i="12" s="1"/>
  <c r="DB87" i="12" s="1"/>
  <c r="DB88" i="12" s="1"/>
  <c r="DB89" i="12" s="1"/>
  <c r="DB90" i="12" s="1"/>
  <c r="DB91" i="12" s="1"/>
  <c r="DB92" i="12" s="1"/>
  <c r="DD51" i="12"/>
  <c r="EH5" i="12"/>
  <c r="EH4" i="12"/>
  <c r="EH6" i="12"/>
  <c r="EH7" i="12"/>
  <c r="EH8" i="12" s="1"/>
  <c r="EH9" i="12" s="1"/>
  <c r="EH10" i="12" s="1"/>
  <c r="EH11" i="12" s="1"/>
  <c r="EH12" i="12" s="1"/>
  <c r="EH13" i="12" s="1"/>
  <c r="EH14" i="12" s="1"/>
  <c r="EH15" i="12" s="1"/>
  <c r="EH16" i="12" s="1"/>
  <c r="EH17" i="12" s="1"/>
  <c r="EH18" i="12" s="1"/>
  <c r="EH19" i="12" s="1"/>
  <c r="EH20" i="12" s="1"/>
  <c r="EH21" i="12" s="1"/>
  <c r="EH22" i="12" s="1"/>
  <c r="EH23" i="12" s="1"/>
  <c r="EH24" i="12" s="1"/>
  <c r="EH25" i="12" s="1"/>
  <c r="EH26" i="12" s="1"/>
  <c r="EH27" i="12" s="1"/>
  <c r="EH28" i="12" s="1"/>
  <c r="EH29" i="12" s="1"/>
  <c r="EH30" i="12" s="1"/>
  <c r="EH31" i="12" s="1"/>
  <c r="EH32" i="12" s="1"/>
  <c r="EH33" i="12" s="1"/>
  <c r="EH34" i="12" s="1"/>
  <c r="EH35" i="12" s="1"/>
  <c r="EH36" i="12" s="1"/>
  <c r="EH37" i="12" s="1"/>
  <c r="EH38" i="12" s="1"/>
  <c r="EH39" i="12" s="1"/>
  <c r="EH40" i="12" s="1"/>
  <c r="EH41" i="12" s="1"/>
  <c r="EH42" i="12" s="1"/>
  <c r="EH43" i="12" s="1"/>
  <c r="EH44" i="12" s="1"/>
  <c r="EH45" i="12" s="1"/>
  <c r="EH46" i="12" s="1"/>
  <c r="EJ5" i="12"/>
  <c r="DX5" i="12"/>
  <c r="DV7" i="12"/>
  <c r="DV8" i="12" s="1"/>
  <c r="DV9" i="12" s="1"/>
  <c r="DV10" i="12" s="1"/>
  <c r="DV11" i="12" s="1"/>
  <c r="DV12" i="12" s="1"/>
  <c r="DV13" i="12" s="1"/>
  <c r="DV14" i="12" s="1"/>
  <c r="DV15" i="12" s="1"/>
  <c r="DV16" i="12" s="1"/>
  <c r="DV17" i="12" s="1"/>
  <c r="DV18" i="12" s="1"/>
  <c r="DV19" i="12" s="1"/>
  <c r="DV20" i="12" s="1"/>
  <c r="DV21" i="12" s="1"/>
  <c r="DV22" i="12" s="1"/>
  <c r="DV23" i="12" s="1"/>
  <c r="DV24" i="12" s="1"/>
  <c r="DV25" i="12" s="1"/>
  <c r="DV26" i="12" s="1"/>
  <c r="DV27" i="12" s="1"/>
  <c r="DV28" i="12" s="1"/>
  <c r="DV29" i="12" s="1"/>
  <c r="DV30" i="12" s="1"/>
  <c r="DV31" i="12" s="1"/>
  <c r="DV32" i="12" s="1"/>
  <c r="DV33" i="12" s="1"/>
  <c r="DV34" i="12" s="1"/>
  <c r="DV35" i="12" s="1"/>
  <c r="DV36" i="12" s="1"/>
  <c r="DV37" i="12" s="1"/>
  <c r="DV38" i="12" s="1"/>
  <c r="DV39" i="12" s="1"/>
  <c r="DV40" i="12" s="1"/>
  <c r="DV41" i="12" s="1"/>
  <c r="DV42" i="12" s="1"/>
  <c r="DV43" i="12" s="1"/>
  <c r="DV44" i="12" s="1"/>
  <c r="DV45" i="12" s="1"/>
  <c r="DV46" i="12" s="1"/>
  <c r="DV6" i="12"/>
  <c r="DV5" i="12"/>
  <c r="DV4" i="12"/>
  <c r="ED5" i="12"/>
  <c r="EF5" i="12"/>
  <c r="ED6" i="12"/>
  <c r="ED7" i="12"/>
  <c r="ED8" i="12" s="1"/>
  <c r="ED9" i="12" s="1"/>
  <c r="ED10" i="12" s="1"/>
  <c r="ED11" i="12" s="1"/>
  <c r="ED12" i="12" s="1"/>
  <c r="ED13" i="12" s="1"/>
  <c r="ED14" i="12" s="1"/>
  <c r="ED15" i="12" s="1"/>
  <c r="ED16" i="12" s="1"/>
  <c r="ED17" i="12" s="1"/>
  <c r="ED18" i="12" s="1"/>
  <c r="ED19" i="12" s="1"/>
  <c r="ED20" i="12" s="1"/>
  <c r="ED21" i="12" s="1"/>
  <c r="ED22" i="12" s="1"/>
  <c r="ED23" i="12" s="1"/>
  <c r="ED24" i="12" s="1"/>
  <c r="ED25" i="12" s="1"/>
  <c r="ED26" i="12" s="1"/>
  <c r="ED27" i="12" s="1"/>
  <c r="ED28" i="12" s="1"/>
  <c r="ED29" i="12" s="1"/>
  <c r="ED30" i="12" s="1"/>
  <c r="ED31" i="12" s="1"/>
  <c r="ED32" i="12" s="1"/>
  <c r="ED33" i="12" s="1"/>
  <c r="ED34" i="12" s="1"/>
  <c r="ED35" i="12" s="1"/>
  <c r="ED36" i="12" s="1"/>
  <c r="ED37" i="12" s="1"/>
  <c r="ED38" i="12" s="1"/>
  <c r="ED39" i="12" s="1"/>
  <c r="ED40" i="12" s="1"/>
  <c r="ED41" i="12" s="1"/>
  <c r="ED42" i="12" s="1"/>
  <c r="ED43" i="12" s="1"/>
  <c r="ED44" i="12" s="1"/>
  <c r="ED45" i="12" s="1"/>
  <c r="ED46" i="12" s="1"/>
  <c r="ED4" i="12"/>
  <c r="BB4" i="12"/>
  <c r="BB6" i="12"/>
  <c r="BD5" i="12"/>
  <c r="BB7" i="12"/>
  <c r="BB8" i="12" s="1"/>
  <c r="BB9" i="12" s="1"/>
  <c r="BB10" i="12" s="1"/>
  <c r="BB11" i="12" s="1"/>
  <c r="BB12" i="12" s="1"/>
  <c r="BB13" i="12" s="1"/>
  <c r="BB14" i="12" s="1"/>
  <c r="BB15" i="12" s="1"/>
  <c r="BB16" i="12" s="1"/>
  <c r="BB17" i="12" s="1"/>
  <c r="BB18" i="12" s="1"/>
  <c r="BB19" i="12" s="1"/>
  <c r="BB20" i="12" s="1"/>
  <c r="BB21" i="12" s="1"/>
  <c r="BB22" i="12" s="1"/>
  <c r="BB23" i="12" s="1"/>
  <c r="BB24" i="12" s="1"/>
  <c r="BB25" i="12" s="1"/>
  <c r="BB26" i="12" s="1"/>
  <c r="BB27" i="12" s="1"/>
  <c r="BB28" i="12" s="1"/>
  <c r="BB29" i="12" s="1"/>
  <c r="BB30" i="12" s="1"/>
  <c r="BB31" i="12" s="1"/>
  <c r="BB32" i="12" s="1"/>
  <c r="BB33" i="12" s="1"/>
  <c r="BB34" i="12" s="1"/>
  <c r="BB35" i="12" s="1"/>
  <c r="BB36" i="12" s="1"/>
  <c r="BB37" i="12" s="1"/>
  <c r="BB38" i="12" s="1"/>
  <c r="BB39" i="12" s="1"/>
  <c r="BB40" i="12" s="1"/>
  <c r="BB41" i="12" s="1"/>
  <c r="BB42" i="12" s="1"/>
  <c r="BB43" i="12" s="1"/>
  <c r="BB44" i="12" s="1"/>
  <c r="BB45" i="12" s="1"/>
  <c r="BB46" i="12" s="1"/>
  <c r="BB5" i="12"/>
  <c r="DN51" i="12"/>
  <c r="DN52" i="12"/>
  <c r="DN53" i="12"/>
  <c r="DN54" i="12" s="1"/>
  <c r="DN55" i="12" s="1"/>
  <c r="DN56" i="12" s="1"/>
  <c r="DN57" i="12" s="1"/>
  <c r="DN58" i="12" s="1"/>
  <c r="DN59" i="12" s="1"/>
  <c r="DN60" i="12" s="1"/>
  <c r="DN61" i="12" s="1"/>
  <c r="DN62" i="12" s="1"/>
  <c r="DN63" i="12" s="1"/>
  <c r="DN64" i="12" s="1"/>
  <c r="DN65" i="12" s="1"/>
  <c r="DN66" i="12" s="1"/>
  <c r="DN67" i="12" s="1"/>
  <c r="DN68" i="12" s="1"/>
  <c r="DN69" i="12" s="1"/>
  <c r="DN70" i="12" s="1"/>
  <c r="DN71" i="12" s="1"/>
  <c r="DN72" i="12" s="1"/>
  <c r="DN73" i="12" s="1"/>
  <c r="DN74" i="12" s="1"/>
  <c r="DN75" i="12" s="1"/>
  <c r="DN76" i="12" s="1"/>
  <c r="DN77" i="12" s="1"/>
  <c r="DN78" i="12" s="1"/>
  <c r="DN79" i="12" s="1"/>
  <c r="DN80" i="12" s="1"/>
  <c r="DN81" i="12" s="1"/>
  <c r="DN82" i="12" s="1"/>
  <c r="DN83" i="12" s="1"/>
  <c r="DN84" i="12" s="1"/>
  <c r="DN85" i="12" s="1"/>
  <c r="DN86" i="12" s="1"/>
  <c r="DN87" i="12" s="1"/>
  <c r="DN88" i="12" s="1"/>
  <c r="DN89" i="12" s="1"/>
  <c r="DN90" i="12" s="1"/>
  <c r="DN91" i="12" s="1"/>
  <c r="DN92" i="12" s="1"/>
  <c r="DN50" i="12"/>
  <c r="DP51" i="12"/>
  <c r="DJ4" i="12"/>
  <c r="DJ7" i="12"/>
  <c r="DJ8" i="12" s="1"/>
  <c r="DJ9" i="12" s="1"/>
  <c r="DJ10" i="12" s="1"/>
  <c r="DJ11" i="12" s="1"/>
  <c r="DJ12" i="12" s="1"/>
  <c r="DJ13" i="12" s="1"/>
  <c r="DJ14" i="12" s="1"/>
  <c r="DJ15" i="12" s="1"/>
  <c r="DJ16" i="12" s="1"/>
  <c r="DJ17" i="12" s="1"/>
  <c r="DJ18" i="12" s="1"/>
  <c r="DJ19" i="12" s="1"/>
  <c r="DJ20" i="12" s="1"/>
  <c r="DJ21" i="12" s="1"/>
  <c r="DJ22" i="12" s="1"/>
  <c r="DJ23" i="12" s="1"/>
  <c r="DJ24" i="12" s="1"/>
  <c r="DJ25" i="12" s="1"/>
  <c r="DJ26" i="12" s="1"/>
  <c r="DJ27" i="12" s="1"/>
  <c r="DJ28" i="12" s="1"/>
  <c r="DJ29" i="12" s="1"/>
  <c r="DJ30" i="12" s="1"/>
  <c r="DJ31" i="12" s="1"/>
  <c r="DJ32" i="12" s="1"/>
  <c r="DJ33" i="12" s="1"/>
  <c r="DJ34" i="12" s="1"/>
  <c r="DJ35" i="12" s="1"/>
  <c r="DJ36" i="12" s="1"/>
  <c r="DJ37" i="12" s="1"/>
  <c r="DJ38" i="12" s="1"/>
  <c r="DJ39" i="12" s="1"/>
  <c r="DJ40" i="12" s="1"/>
  <c r="DJ41" i="12" s="1"/>
  <c r="DJ42" i="12" s="1"/>
  <c r="DJ43" i="12" s="1"/>
  <c r="DJ44" i="12" s="1"/>
  <c r="DJ45" i="12" s="1"/>
  <c r="DJ46" i="12" s="1"/>
  <c r="DJ5" i="12"/>
  <c r="DL5" i="12"/>
  <c r="DJ6" i="12"/>
  <c r="AP5" i="12"/>
  <c r="AP6" i="12"/>
  <c r="AP4" i="12"/>
  <c r="AP7" i="12"/>
  <c r="AP8" i="12" s="1"/>
  <c r="AP9" i="12" s="1"/>
  <c r="AP10" i="12" s="1"/>
  <c r="AP11" i="12" s="1"/>
  <c r="AP12" i="12" s="1"/>
  <c r="AP13" i="12" s="1"/>
  <c r="AP14" i="12" s="1"/>
  <c r="AP15" i="12" s="1"/>
  <c r="AP16" i="12" s="1"/>
  <c r="AP17" i="12" s="1"/>
  <c r="AP18" i="12" s="1"/>
  <c r="AP19" i="12" s="1"/>
  <c r="AP20" i="12" s="1"/>
  <c r="AP21" i="12" s="1"/>
  <c r="AP22" i="12" s="1"/>
  <c r="AP23" i="12" s="1"/>
  <c r="AP24" i="12" s="1"/>
  <c r="AP25" i="12" s="1"/>
  <c r="AP26" i="12" s="1"/>
  <c r="AP27" i="12" s="1"/>
  <c r="AP28" i="12" s="1"/>
  <c r="AP29" i="12" s="1"/>
  <c r="AP30" i="12" s="1"/>
  <c r="AP31" i="12" s="1"/>
  <c r="AP32" i="12" s="1"/>
  <c r="AP33" i="12" s="1"/>
  <c r="AP34" i="12" s="1"/>
  <c r="AP35" i="12" s="1"/>
  <c r="AP36" i="12" s="1"/>
  <c r="AP37" i="12" s="1"/>
  <c r="AP38" i="12" s="1"/>
  <c r="AP39" i="12" s="1"/>
  <c r="AP40" i="12" s="1"/>
  <c r="AP41" i="12" s="1"/>
  <c r="AP42" i="12" s="1"/>
  <c r="AP43" i="12" s="1"/>
  <c r="AP44" i="12" s="1"/>
  <c r="AP45" i="12" s="1"/>
  <c r="AP46" i="12" s="1"/>
  <c r="AR5" i="12"/>
  <c r="FV50" i="12"/>
  <c r="FV52" i="12"/>
  <c r="FV53" i="12"/>
  <c r="FV54" i="12" s="1"/>
  <c r="FV55" i="12" s="1"/>
  <c r="FV56" i="12" s="1"/>
  <c r="FV57" i="12" s="1"/>
  <c r="FV58" i="12" s="1"/>
  <c r="FV59" i="12" s="1"/>
  <c r="FV60" i="12" s="1"/>
  <c r="FV61" i="12" s="1"/>
  <c r="FV62" i="12" s="1"/>
  <c r="FV63" i="12" s="1"/>
  <c r="FV64" i="12" s="1"/>
  <c r="FV65" i="12" s="1"/>
  <c r="FV66" i="12" s="1"/>
  <c r="FV67" i="12" s="1"/>
  <c r="FV68" i="12" s="1"/>
  <c r="FV69" i="12" s="1"/>
  <c r="FV70" i="12" s="1"/>
  <c r="FV71" i="12" s="1"/>
  <c r="FV72" i="12" s="1"/>
  <c r="FV73" i="12" s="1"/>
  <c r="FV74" i="12" s="1"/>
  <c r="FV75" i="12" s="1"/>
  <c r="FV76" i="12" s="1"/>
  <c r="FV77" i="12" s="1"/>
  <c r="FV78" i="12" s="1"/>
  <c r="FV79" i="12" s="1"/>
  <c r="FV80" i="12" s="1"/>
  <c r="FV81" i="12" s="1"/>
  <c r="FV82" i="12" s="1"/>
  <c r="FV83" i="12" s="1"/>
  <c r="FV84" i="12" s="1"/>
  <c r="FV85" i="12" s="1"/>
  <c r="FV86" i="12" s="1"/>
  <c r="FV87" i="12" s="1"/>
  <c r="FV88" i="12" s="1"/>
  <c r="FV89" i="12" s="1"/>
  <c r="FV90" i="12" s="1"/>
  <c r="FV91" i="12" s="1"/>
  <c r="FV92" i="12" s="1"/>
  <c r="FV51" i="12"/>
  <c r="FX51" i="12"/>
  <c r="ET53" i="12"/>
  <c r="ET54" i="12" s="1"/>
  <c r="ET55" i="12" s="1"/>
  <c r="ET56" i="12" s="1"/>
  <c r="ET57" i="12" s="1"/>
  <c r="ET58" i="12" s="1"/>
  <c r="ET59" i="12" s="1"/>
  <c r="ET60" i="12" s="1"/>
  <c r="ET61" i="12" s="1"/>
  <c r="ET62" i="12" s="1"/>
  <c r="ET63" i="12" s="1"/>
  <c r="ET64" i="12" s="1"/>
  <c r="ET65" i="12" s="1"/>
  <c r="ET66" i="12" s="1"/>
  <c r="ET67" i="12" s="1"/>
  <c r="ET68" i="12" s="1"/>
  <c r="ET69" i="12" s="1"/>
  <c r="ET70" i="12" s="1"/>
  <c r="ET71" i="12" s="1"/>
  <c r="ET72" i="12" s="1"/>
  <c r="ET73" i="12" s="1"/>
  <c r="ET74" i="12" s="1"/>
  <c r="ET75" i="12" s="1"/>
  <c r="ET76" i="12" s="1"/>
  <c r="ET77" i="12" s="1"/>
  <c r="ET78" i="12" s="1"/>
  <c r="ET79" i="12" s="1"/>
  <c r="ET80" i="12" s="1"/>
  <c r="ET81" i="12" s="1"/>
  <c r="ET82" i="12" s="1"/>
  <c r="ET83" i="12" s="1"/>
  <c r="ET84" i="12" s="1"/>
  <c r="ET85" i="12" s="1"/>
  <c r="ET86" i="12" s="1"/>
  <c r="ET87" i="12" s="1"/>
  <c r="ET88" i="12" s="1"/>
  <c r="ET89" i="12" s="1"/>
  <c r="ET90" i="12" s="1"/>
  <c r="ET91" i="12" s="1"/>
  <c r="ET92" i="12" s="1"/>
  <c r="ET50" i="12"/>
  <c r="EV51" i="12"/>
  <c r="ET52" i="12"/>
  <c r="ET51" i="12"/>
  <c r="CZ51" i="12"/>
  <c r="CX53" i="12"/>
  <c r="CX54" i="12" s="1"/>
  <c r="CX55" i="12" s="1"/>
  <c r="CX56" i="12" s="1"/>
  <c r="CX57" i="12" s="1"/>
  <c r="CX58" i="12" s="1"/>
  <c r="CX59" i="12" s="1"/>
  <c r="CX60" i="12" s="1"/>
  <c r="CX61" i="12" s="1"/>
  <c r="CX62" i="12" s="1"/>
  <c r="CX63" i="12" s="1"/>
  <c r="CX64" i="12" s="1"/>
  <c r="CX65" i="12" s="1"/>
  <c r="CX66" i="12" s="1"/>
  <c r="CX67" i="12" s="1"/>
  <c r="CX68" i="12" s="1"/>
  <c r="CX69" i="12" s="1"/>
  <c r="CX70" i="12" s="1"/>
  <c r="CX71" i="12" s="1"/>
  <c r="CX72" i="12" s="1"/>
  <c r="CX73" i="12" s="1"/>
  <c r="CX74" i="12" s="1"/>
  <c r="CX75" i="12" s="1"/>
  <c r="CX76" i="12" s="1"/>
  <c r="CX77" i="12" s="1"/>
  <c r="CX78" i="12" s="1"/>
  <c r="CX79" i="12" s="1"/>
  <c r="CX80" i="12" s="1"/>
  <c r="CX81" i="12" s="1"/>
  <c r="CX82" i="12" s="1"/>
  <c r="CX83" i="12" s="1"/>
  <c r="CX84" i="12" s="1"/>
  <c r="CX85" i="12" s="1"/>
  <c r="CX86" i="12" s="1"/>
  <c r="CX87" i="12" s="1"/>
  <c r="CX88" i="12" s="1"/>
  <c r="CX89" i="12" s="1"/>
  <c r="CX90" i="12" s="1"/>
  <c r="CX91" i="12" s="1"/>
  <c r="CX92" i="12" s="1"/>
  <c r="CX50" i="12"/>
  <c r="CX52" i="12"/>
  <c r="CX51" i="12"/>
  <c r="Z50" i="12"/>
  <c r="AB51" i="12"/>
  <c r="Z52" i="12"/>
  <c r="Z53" i="12"/>
  <c r="Z54" i="12" s="1"/>
  <c r="Z55" i="12" s="1"/>
  <c r="Z56" i="12" s="1"/>
  <c r="Z57" i="12" s="1"/>
  <c r="Z58" i="12" s="1"/>
  <c r="Z59" i="12" s="1"/>
  <c r="Z60" i="12" s="1"/>
  <c r="Z61" i="12" s="1"/>
  <c r="Z62" i="12" s="1"/>
  <c r="Z63" i="12" s="1"/>
  <c r="Z64" i="12" s="1"/>
  <c r="Z65" i="12" s="1"/>
  <c r="Z66" i="12" s="1"/>
  <c r="Z67" i="12" s="1"/>
  <c r="Z68" i="12" s="1"/>
  <c r="Z69" i="12" s="1"/>
  <c r="Z70" i="12" s="1"/>
  <c r="Z71" i="12" s="1"/>
  <c r="Z72" i="12" s="1"/>
  <c r="Z73" i="12" s="1"/>
  <c r="Z74" i="12" s="1"/>
  <c r="Z75" i="12" s="1"/>
  <c r="Z76" i="12" s="1"/>
  <c r="Z77" i="12" s="1"/>
  <c r="Z78" i="12" s="1"/>
  <c r="Z79" i="12" s="1"/>
  <c r="Z80" i="12" s="1"/>
  <c r="Z81" i="12" s="1"/>
  <c r="Z82" i="12" s="1"/>
  <c r="Z83" i="12" s="1"/>
  <c r="Z84" i="12" s="1"/>
  <c r="Z85" i="12" s="1"/>
  <c r="Z86" i="12" s="1"/>
  <c r="Z87" i="12" s="1"/>
  <c r="Z88" i="12" s="1"/>
  <c r="Z89" i="12" s="1"/>
  <c r="Z90" i="12" s="1"/>
  <c r="Z91" i="12" s="1"/>
  <c r="Z92" i="12" s="1"/>
  <c r="Z51" i="12"/>
  <c r="AH53" i="12"/>
  <c r="AH54" i="12" s="1"/>
  <c r="AH55" i="12" s="1"/>
  <c r="AH56" i="12" s="1"/>
  <c r="AH57" i="12" s="1"/>
  <c r="AH58" i="12" s="1"/>
  <c r="AH59" i="12" s="1"/>
  <c r="AH60" i="12" s="1"/>
  <c r="AH61" i="12" s="1"/>
  <c r="AH62" i="12" s="1"/>
  <c r="AH63" i="12" s="1"/>
  <c r="AH64" i="12" s="1"/>
  <c r="AH65" i="12" s="1"/>
  <c r="AH66" i="12" s="1"/>
  <c r="AH67" i="12" s="1"/>
  <c r="AH68" i="12" s="1"/>
  <c r="AH69" i="12" s="1"/>
  <c r="AH70" i="12" s="1"/>
  <c r="AH71" i="12" s="1"/>
  <c r="AH72" i="12" s="1"/>
  <c r="AH73" i="12" s="1"/>
  <c r="AH74" i="12" s="1"/>
  <c r="AH75" i="12" s="1"/>
  <c r="AH76" i="12" s="1"/>
  <c r="AH77" i="12" s="1"/>
  <c r="AH78" i="12" s="1"/>
  <c r="AH79" i="12" s="1"/>
  <c r="AH80" i="12" s="1"/>
  <c r="AH81" i="12" s="1"/>
  <c r="AH82" i="12" s="1"/>
  <c r="AH83" i="12" s="1"/>
  <c r="AH84" i="12" s="1"/>
  <c r="AH85" i="12" s="1"/>
  <c r="AH86" i="12" s="1"/>
  <c r="AH87" i="12" s="1"/>
  <c r="AH88" i="12" s="1"/>
  <c r="AH89" i="12" s="1"/>
  <c r="AH90" i="12" s="1"/>
  <c r="AH91" i="12" s="1"/>
  <c r="AH92" i="12" s="1"/>
  <c r="AH52" i="12"/>
  <c r="AH51" i="12"/>
  <c r="AH50" i="12"/>
  <c r="AJ51" i="12"/>
  <c r="BJ53" i="12"/>
  <c r="BJ54" i="12" s="1"/>
  <c r="BJ55" i="12" s="1"/>
  <c r="BJ56" i="12" s="1"/>
  <c r="BJ57" i="12" s="1"/>
  <c r="BJ58" i="12" s="1"/>
  <c r="BJ59" i="12" s="1"/>
  <c r="BJ60" i="12" s="1"/>
  <c r="BJ61" i="12" s="1"/>
  <c r="BJ62" i="12" s="1"/>
  <c r="BJ63" i="12" s="1"/>
  <c r="BJ64" i="12" s="1"/>
  <c r="BJ65" i="12" s="1"/>
  <c r="BJ66" i="12" s="1"/>
  <c r="BJ67" i="12" s="1"/>
  <c r="BJ68" i="12" s="1"/>
  <c r="BJ69" i="12" s="1"/>
  <c r="BJ70" i="12" s="1"/>
  <c r="BJ71" i="12" s="1"/>
  <c r="BJ72" i="12" s="1"/>
  <c r="BJ73" i="12" s="1"/>
  <c r="BJ74" i="12" s="1"/>
  <c r="BJ75" i="12" s="1"/>
  <c r="BJ76" i="12" s="1"/>
  <c r="BJ77" i="12" s="1"/>
  <c r="BJ78" i="12" s="1"/>
  <c r="BJ79" i="12" s="1"/>
  <c r="BJ80" i="12" s="1"/>
  <c r="BJ81" i="12" s="1"/>
  <c r="BJ82" i="12" s="1"/>
  <c r="BJ83" i="12" s="1"/>
  <c r="BJ84" i="12" s="1"/>
  <c r="BJ85" i="12" s="1"/>
  <c r="BJ86" i="12" s="1"/>
  <c r="BJ87" i="12" s="1"/>
  <c r="BJ88" i="12" s="1"/>
  <c r="BJ89" i="12" s="1"/>
  <c r="BJ90" i="12" s="1"/>
  <c r="BJ91" i="12" s="1"/>
  <c r="BJ92" i="12" s="1"/>
  <c r="BJ51" i="12"/>
  <c r="BJ52" i="12"/>
  <c r="BJ50" i="12"/>
  <c r="BL51" i="12"/>
  <c r="GH7" i="12"/>
  <c r="GH8" i="12" s="1"/>
  <c r="GH9" i="12" s="1"/>
  <c r="GH10" i="12" s="1"/>
  <c r="GH11" i="12" s="1"/>
  <c r="GH12" i="12" s="1"/>
  <c r="GH13" i="12" s="1"/>
  <c r="GH14" i="12" s="1"/>
  <c r="GH15" i="12" s="1"/>
  <c r="GH16" i="12" s="1"/>
  <c r="GH17" i="12" s="1"/>
  <c r="GH18" i="12" s="1"/>
  <c r="GH19" i="12" s="1"/>
  <c r="GH20" i="12" s="1"/>
  <c r="GH21" i="12" s="1"/>
  <c r="GH22" i="12" s="1"/>
  <c r="GH23" i="12" s="1"/>
  <c r="GH24" i="12" s="1"/>
  <c r="GH25" i="12" s="1"/>
  <c r="GH26" i="12" s="1"/>
  <c r="GH27" i="12" s="1"/>
  <c r="GH28" i="12" s="1"/>
  <c r="GH29" i="12" s="1"/>
  <c r="GH30" i="12" s="1"/>
  <c r="GH31" i="12" s="1"/>
  <c r="GH32" i="12" s="1"/>
  <c r="GH33" i="12" s="1"/>
  <c r="GH34" i="12" s="1"/>
  <c r="GH35" i="12" s="1"/>
  <c r="GH36" i="12" s="1"/>
  <c r="GH37" i="12" s="1"/>
  <c r="GH38" i="12" s="1"/>
  <c r="GH39" i="12" s="1"/>
  <c r="GH40" i="12" s="1"/>
  <c r="GH41" i="12" s="1"/>
  <c r="GH42" i="12" s="1"/>
  <c r="GH43" i="12" s="1"/>
  <c r="GH44" i="12" s="1"/>
  <c r="GH45" i="12" s="1"/>
  <c r="GH46" i="12" s="1"/>
  <c r="GH4" i="12"/>
  <c r="GH5" i="12"/>
  <c r="GH6" i="12"/>
  <c r="GJ5" i="12"/>
  <c r="FF6" i="12"/>
  <c r="FF4" i="12"/>
  <c r="FF5" i="12"/>
  <c r="FF7" i="12"/>
  <c r="FF8" i="12" s="1"/>
  <c r="FF9" i="12" s="1"/>
  <c r="FF10" i="12" s="1"/>
  <c r="FF11" i="12" s="1"/>
  <c r="FF12" i="12" s="1"/>
  <c r="FF13" i="12" s="1"/>
  <c r="FF14" i="12" s="1"/>
  <c r="FF15" i="12" s="1"/>
  <c r="FF16" i="12" s="1"/>
  <c r="FF17" i="12" s="1"/>
  <c r="FF18" i="12" s="1"/>
  <c r="FF19" i="12" s="1"/>
  <c r="FF20" i="12" s="1"/>
  <c r="FF21" i="12" s="1"/>
  <c r="FF22" i="12" s="1"/>
  <c r="FF23" i="12" s="1"/>
  <c r="FF24" i="12" s="1"/>
  <c r="FF25" i="12" s="1"/>
  <c r="FF26" i="12" s="1"/>
  <c r="FF27" i="12" s="1"/>
  <c r="FF28" i="12" s="1"/>
  <c r="FF29" i="12" s="1"/>
  <c r="FF30" i="12" s="1"/>
  <c r="FF31" i="12" s="1"/>
  <c r="FF32" i="12" s="1"/>
  <c r="FF33" i="12" s="1"/>
  <c r="FF34" i="12" s="1"/>
  <c r="FF35" i="12" s="1"/>
  <c r="FF36" i="12" s="1"/>
  <c r="FF37" i="12" s="1"/>
  <c r="FF38" i="12" s="1"/>
  <c r="FF39" i="12" s="1"/>
  <c r="FF40" i="12" s="1"/>
  <c r="FF41" i="12" s="1"/>
  <c r="FF42" i="12" s="1"/>
  <c r="FF43" i="12" s="1"/>
  <c r="FF44" i="12" s="1"/>
  <c r="FF45" i="12" s="1"/>
  <c r="FF46" i="12" s="1"/>
  <c r="FH5" i="12"/>
  <c r="CP7" i="12"/>
  <c r="CP8" i="12" s="1"/>
  <c r="CP9" i="12" s="1"/>
  <c r="CP10" i="12" s="1"/>
  <c r="CP11" i="12" s="1"/>
  <c r="CP12" i="12" s="1"/>
  <c r="CP13" i="12" s="1"/>
  <c r="CP14" i="12" s="1"/>
  <c r="CP15" i="12" s="1"/>
  <c r="CP16" i="12" s="1"/>
  <c r="CP17" i="12" s="1"/>
  <c r="CP18" i="12" s="1"/>
  <c r="CP19" i="12" s="1"/>
  <c r="CP20" i="12" s="1"/>
  <c r="CP21" i="12" s="1"/>
  <c r="CP22" i="12" s="1"/>
  <c r="CP23" i="12" s="1"/>
  <c r="CP24" i="12" s="1"/>
  <c r="CP25" i="12" s="1"/>
  <c r="CP26" i="12" s="1"/>
  <c r="CP27" i="12" s="1"/>
  <c r="CP28" i="12" s="1"/>
  <c r="CP29" i="12" s="1"/>
  <c r="CP30" i="12" s="1"/>
  <c r="CP31" i="12" s="1"/>
  <c r="CP32" i="12" s="1"/>
  <c r="CP33" i="12" s="1"/>
  <c r="CP34" i="12" s="1"/>
  <c r="CP35" i="12" s="1"/>
  <c r="CP36" i="12" s="1"/>
  <c r="CP37" i="12" s="1"/>
  <c r="CP38" i="12" s="1"/>
  <c r="CP39" i="12" s="1"/>
  <c r="CP40" i="12" s="1"/>
  <c r="CP41" i="12" s="1"/>
  <c r="CP42" i="12" s="1"/>
  <c r="CP43" i="12" s="1"/>
  <c r="CP44" i="12" s="1"/>
  <c r="CP45" i="12" s="1"/>
  <c r="CP46" i="12" s="1"/>
  <c r="CP5" i="12"/>
  <c r="CP4" i="12"/>
  <c r="CR5" i="12"/>
  <c r="CP6" i="12"/>
  <c r="EB51" i="12"/>
  <c r="DZ50" i="12"/>
  <c r="DZ53" i="12"/>
  <c r="DZ54" i="12" s="1"/>
  <c r="DZ55" i="12" s="1"/>
  <c r="DZ56" i="12" s="1"/>
  <c r="DZ57" i="12" s="1"/>
  <c r="DZ58" i="12" s="1"/>
  <c r="DZ59" i="12" s="1"/>
  <c r="DZ60" i="12" s="1"/>
  <c r="DZ61" i="12" s="1"/>
  <c r="DZ62" i="12" s="1"/>
  <c r="DZ63" i="12" s="1"/>
  <c r="DZ64" i="12" s="1"/>
  <c r="DZ65" i="12" s="1"/>
  <c r="DZ66" i="12" s="1"/>
  <c r="DZ67" i="12" s="1"/>
  <c r="DZ68" i="12" s="1"/>
  <c r="DZ69" i="12" s="1"/>
  <c r="DZ70" i="12" s="1"/>
  <c r="DZ71" i="12" s="1"/>
  <c r="DZ72" i="12" s="1"/>
  <c r="DZ73" i="12" s="1"/>
  <c r="DZ74" i="12" s="1"/>
  <c r="DZ75" i="12" s="1"/>
  <c r="DZ76" i="12" s="1"/>
  <c r="DZ77" i="12" s="1"/>
  <c r="DZ78" i="12" s="1"/>
  <c r="DZ79" i="12" s="1"/>
  <c r="DZ80" i="12" s="1"/>
  <c r="DZ81" i="12" s="1"/>
  <c r="DZ82" i="12" s="1"/>
  <c r="DZ83" i="12" s="1"/>
  <c r="DZ84" i="12" s="1"/>
  <c r="DZ85" i="12" s="1"/>
  <c r="DZ86" i="12" s="1"/>
  <c r="DZ87" i="12" s="1"/>
  <c r="DZ88" i="12" s="1"/>
  <c r="DZ89" i="12" s="1"/>
  <c r="DZ90" i="12" s="1"/>
  <c r="DZ91" i="12" s="1"/>
  <c r="DZ92" i="12" s="1"/>
  <c r="DZ51" i="12"/>
  <c r="DZ52" i="12"/>
  <c r="EL52" i="12"/>
  <c r="EL51" i="12"/>
  <c r="EL50" i="12"/>
  <c r="EN51" i="12"/>
  <c r="EL53" i="12"/>
  <c r="EL54" i="12" s="1"/>
  <c r="EL55" i="12" s="1"/>
  <c r="EL56" i="12" s="1"/>
  <c r="EL57" i="12" s="1"/>
  <c r="EL58" i="12" s="1"/>
  <c r="EL59" i="12" s="1"/>
  <c r="EL60" i="12" s="1"/>
  <c r="EL61" i="12" s="1"/>
  <c r="EL62" i="12" s="1"/>
  <c r="EL63" i="12" s="1"/>
  <c r="EL64" i="12" s="1"/>
  <c r="EL65" i="12" s="1"/>
  <c r="EL66" i="12" s="1"/>
  <c r="EL67" i="12" s="1"/>
  <c r="EL68" i="12" s="1"/>
  <c r="EL69" i="12" s="1"/>
  <c r="EL70" i="12" s="1"/>
  <c r="EL71" i="12" s="1"/>
  <c r="EL72" i="12" s="1"/>
  <c r="EL73" i="12" s="1"/>
  <c r="EL74" i="12" s="1"/>
  <c r="EL75" i="12" s="1"/>
  <c r="EL76" i="12" s="1"/>
  <c r="EL77" i="12" s="1"/>
  <c r="EL78" i="12" s="1"/>
  <c r="EL79" i="12" s="1"/>
  <c r="EL80" i="12" s="1"/>
  <c r="EL81" i="12" s="1"/>
  <c r="EL82" i="12" s="1"/>
  <c r="EL83" i="12" s="1"/>
  <c r="EL84" i="12" s="1"/>
  <c r="EL85" i="12" s="1"/>
  <c r="EL86" i="12" s="1"/>
  <c r="EL87" i="12" s="1"/>
  <c r="EL88" i="12" s="1"/>
  <c r="EL89" i="12" s="1"/>
  <c r="EL90" i="12" s="1"/>
  <c r="EL91" i="12" s="1"/>
  <c r="EL92" i="12" s="1"/>
  <c r="R50" i="12"/>
  <c r="R53" i="12"/>
  <c r="R54" i="12" s="1"/>
  <c r="R55" i="12" s="1"/>
  <c r="R56" i="12" s="1"/>
  <c r="R57" i="12" s="1"/>
  <c r="R58" i="12" s="1"/>
  <c r="R59" i="12" s="1"/>
  <c r="R60" i="12" s="1"/>
  <c r="R61" i="12" s="1"/>
  <c r="R62" i="12" s="1"/>
  <c r="R63" i="12" s="1"/>
  <c r="R64" i="12" s="1"/>
  <c r="R65" i="12" s="1"/>
  <c r="R66" i="12" s="1"/>
  <c r="R67" i="12" s="1"/>
  <c r="R68" i="12" s="1"/>
  <c r="R69" i="12" s="1"/>
  <c r="R70" i="12" s="1"/>
  <c r="R71" i="12" s="1"/>
  <c r="R72" i="12" s="1"/>
  <c r="R73" i="12" s="1"/>
  <c r="R74" i="12" s="1"/>
  <c r="R75" i="12" s="1"/>
  <c r="R76" i="12" s="1"/>
  <c r="R77" i="12" s="1"/>
  <c r="R78" i="12" s="1"/>
  <c r="R79" i="12" s="1"/>
  <c r="R80" i="12" s="1"/>
  <c r="R81" i="12" s="1"/>
  <c r="R82" i="12" s="1"/>
  <c r="R83" i="12" s="1"/>
  <c r="R84" i="12" s="1"/>
  <c r="R85" i="12" s="1"/>
  <c r="R86" i="12" s="1"/>
  <c r="R87" i="12" s="1"/>
  <c r="R88" i="12" s="1"/>
  <c r="R89" i="12" s="1"/>
  <c r="R90" i="12" s="1"/>
  <c r="R91" i="12" s="1"/>
  <c r="R92" i="12" s="1"/>
  <c r="R52" i="12"/>
  <c r="R51" i="12"/>
  <c r="T51" i="12"/>
  <c r="BB51" i="12"/>
  <c r="BB53" i="12"/>
  <c r="BB54" i="12" s="1"/>
  <c r="BB55" i="12" s="1"/>
  <c r="BB56" i="12" s="1"/>
  <c r="BB57" i="12" s="1"/>
  <c r="BB58" i="12" s="1"/>
  <c r="BB59" i="12" s="1"/>
  <c r="BB60" i="12" s="1"/>
  <c r="BB61" i="12" s="1"/>
  <c r="BB62" i="12" s="1"/>
  <c r="BB63" i="12" s="1"/>
  <c r="BB64" i="12" s="1"/>
  <c r="BB65" i="12" s="1"/>
  <c r="BB66" i="12" s="1"/>
  <c r="BB67" i="12" s="1"/>
  <c r="BB68" i="12" s="1"/>
  <c r="BB69" i="12" s="1"/>
  <c r="BB70" i="12" s="1"/>
  <c r="BB71" i="12" s="1"/>
  <c r="BB72" i="12" s="1"/>
  <c r="BB73" i="12" s="1"/>
  <c r="BB74" i="12" s="1"/>
  <c r="BB75" i="12" s="1"/>
  <c r="BB76" i="12" s="1"/>
  <c r="BB77" i="12" s="1"/>
  <c r="BB78" i="12" s="1"/>
  <c r="BB79" i="12" s="1"/>
  <c r="BB80" i="12" s="1"/>
  <c r="BB81" i="12" s="1"/>
  <c r="BB82" i="12" s="1"/>
  <c r="BB83" i="12" s="1"/>
  <c r="BB84" i="12" s="1"/>
  <c r="BB85" i="12" s="1"/>
  <c r="BB86" i="12" s="1"/>
  <c r="BB87" i="12" s="1"/>
  <c r="BB88" i="12" s="1"/>
  <c r="BB89" i="12" s="1"/>
  <c r="BB90" i="12" s="1"/>
  <c r="BB91" i="12" s="1"/>
  <c r="BB92" i="12" s="1"/>
  <c r="BB52" i="12"/>
  <c r="BD51" i="12"/>
  <c r="BB50" i="12"/>
  <c r="CX6" i="12"/>
  <c r="CX7" i="12"/>
  <c r="CX8" i="12" s="1"/>
  <c r="CX9" i="12" s="1"/>
  <c r="CX10" i="12" s="1"/>
  <c r="CX11" i="12" s="1"/>
  <c r="CX12" i="12" s="1"/>
  <c r="CX13" i="12" s="1"/>
  <c r="CX14" i="12" s="1"/>
  <c r="CX15" i="12" s="1"/>
  <c r="CX16" i="12" s="1"/>
  <c r="CX17" i="12" s="1"/>
  <c r="CX18" i="12" s="1"/>
  <c r="CX19" i="12" s="1"/>
  <c r="CX20" i="12" s="1"/>
  <c r="CX21" i="12" s="1"/>
  <c r="CX22" i="12" s="1"/>
  <c r="CX23" i="12" s="1"/>
  <c r="CX24" i="12" s="1"/>
  <c r="CX25" i="12" s="1"/>
  <c r="CX26" i="12" s="1"/>
  <c r="CX27" i="12" s="1"/>
  <c r="CX28" i="12" s="1"/>
  <c r="CX29" i="12" s="1"/>
  <c r="CX30" i="12" s="1"/>
  <c r="CX31" i="12" s="1"/>
  <c r="CX32" i="12" s="1"/>
  <c r="CX33" i="12" s="1"/>
  <c r="CX34" i="12" s="1"/>
  <c r="CX35" i="12" s="1"/>
  <c r="CX36" i="12" s="1"/>
  <c r="CX37" i="12" s="1"/>
  <c r="CX38" i="12" s="1"/>
  <c r="CX39" i="12" s="1"/>
  <c r="CX40" i="12" s="1"/>
  <c r="CX41" i="12" s="1"/>
  <c r="CX42" i="12" s="1"/>
  <c r="CX43" i="12" s="1"/>
  <c r="CX44" i="12" s="1"/>
  <c r="CX45" i="12" s="1"/>
  <c r="CX46" i="12" s="1"/>
  <c r="CZ5" i="12"/>
  <c r="CX4" i="12"/>
  <c r="CX5" i="12"/>
  <c r="FR53" i="12"/>
  <c r="FR54" i="12" s="1"/>
  <c r="FR55" i="12" s="1"/>
  <c r="FR56" i="12" s="1"/>
  <c r="FR57" i="12" s="1"/>
  <c r="FR58" i="12" s="1"/>
  <c r="FR59" i="12" s="1"/>
  <c r="FR60" i="12" s="1"/>
  <c r="FR61" i="12" s="1"/>
  <c r="FR62" i="12" s="1"/>
  <c r="FR63" i="12" s="1"/>
  <c r="FR64" i="12" s="1"/>
  <c r="FR65" i="12" s="1"/>
  <c r="FR66" i="12" s="1"/>
  <c r="FR67" i="12" s="1"/>
  <c r="FR68" i="12" s="1"/>
  <c r="FR69" i="12" s="1"/>
  <c r="FR70" i="12" s="1"/>
  <c r="FR71" i="12" s="1"/>
  <c r="FR72" i="12" s="1"/>
  <c r="FR73" i="12" s="1"/>
  <c r="FR74" i="12" s="1"/>
  <c r="FR75" i="12" s="1"/>
  <c r="FR76" i="12" s="1"/>
  <c r="FR77" i="12" s="1"/>
  <c r="FR78" i="12" s="1"/>
  <c r="FR79" i="12" s="1"/>
  <c r="FR80" i="12" s="1"/>
  <c r="FR81" i="12" s="1"/>
  <c r="FR82" i="12" s="1"/>
  <c r="FR83" i="12" s="1"/>
  <c r="FR84" i="12" s="1"/>
  <c r="FR85" i="12" s="1"/>
  <c r="FR86" i="12" s="1"/>
  <c r="FR87" i="12" s="1"/>
  <c r="FR88" i="12" s="1"/>
  <c r="FR89" i="12" s="1"/>
  <c r="FR90" i="12" s="1"/>
  <c r="FR91" i="12" s="1"/>
  <c r="FR92" i="12" s="1"/>
  <c r="FR51" i="12"/>
  <c r="FT51" i="12"/>
  <c r="FR52" i="12"/>
  <c r="FR50" i="12"/>
  <c r="DV53" i="12"/>
  <c r="DV54" i="12" s="1"/>
  <c r="DV55" i="12" s="1"/>
  <c r="DV56" i="12" s="1"/>
  <c r="DV57" i="12" s="1"/>
  <c r="DV58" i="12" s="1"/>
  <c r="DV59" i="12" s="1"/>
  <c r="DV60" i="12" s="1"/>
  <c r="DV61" i="12" s="1"/>
  <c r="DV62" i="12" s="1"/>
  <c r="DV63" i="12" s="1"/>
  <c r="DV64" i="12" s="1"/>
  <c r="DV65" i="12" s="1"/>
  <c r="DV66" i="12" s="1"/>
  <c r="DV67" i="12" s="1"/>
  <c r="DV68" i="12" s="1"/>
  <c r="DV69" i="12" s="1"/>
  <c r="DV70" i="12" s="1"/>
  <c r="DV71" i="12" s="1"/>
  <c r="DV72" i="12" s="1"/>
  <c r="DV73" i="12" s="1"/>
  <c r="DV74" i="12" s="1"/>
  <c r="DV75" i="12" s="1"/>
  <c r="DV76" i="12" s="1"/>
  <c r="DV77" i="12" s="1"/>
  <c r="DV78" i="12" s="1"/>
  <c r="DV79" i="12" s="1"/>
  <c r="DV80" i="12" s="1"/>
  <c r="DV81" i="12" s="1"/>
  <c r="DV82" i="12" s="1"/>
  <c r="DV83" i="12" s="1"/>
  <c r="DV84" i="12" s="1"/>
  <c r="DV85" i="12" s="1"/>
  <c r="DV86" i="12" s="1"/>
  <c r="DV87" i="12" s="1"/>
  <c r="DV88" i="12" s="1"/>
  <c r="DV89" i="12" s="1"/>
  <c r="DV90" i="12" s="1"/>
  <c r="DV91" i="12" s="1"/>
  <c r="DV92" i="12" s="1"/>
  <c r="DX51" i="12"/>
  <c r="DV51" i="12"/>
  <c r="DV50" i="12"/>
  <c r="DV52" i="12"/>
  <c r="D5" i="12"/>
  <c r="B5" i="12" l="1"/>
  <c r="B7" i="12"/>
  <c r="B8" i="12" s="1"/>
  <c r="B9" i="12" s="1"/>
  <c r="B10" i="12" s="1"/>
  <c r="B11" i="12" s="1"/>
  <c r="B12" i="12" s="1"/>
  <c r="B13" i="12" s="1"/>
  <c r="B14" i="12" s="1"/>
  <c r="B15" i="12" s="1"/>
  <c r="B16" i="12" s="1"/>
  <c r="B17" i="12" s="1"/>
  <c r="B18" i="12" s="1"/>
  <c r="B19" i="12" s="1"/>
  <c r="B20" i="12" s="1"/>
  <c r="B21" i="12" s="1"/>
  <c r="B22" i="12" s="1"/>
  <c r="B23" i="12" s="1"/>
  <c r="B24" i="12" s="1"/>
  <c r="B25" i="12" s="1"/>
  <c r="B26" i="12" s="1"/>
  <c r="B27" i="12" s="1"/>
  <c r="B28" i="12" s="1"/>
  <c r="B29" i="12" s="1"/>
  <c r="B30" i="12" s="1"/>
  <c r="B31" i="12" s="1"/>
  <c r="B32" i="12" s="1"/>
  <c r="B33" i="12" s="1"/>
  <c r="B34" i="12" s="1"/>
  <c r="B35" i="12" s="1"/>
  <c r="B36" i="12" s="1"/>
  <c r="B37" i="12" s="1"/>
  <c r="B38" i="12" s="1"/>
  <c r="B39" i="12" s="1"/>
  <c r="B40" i="12" s="1"/>
  <c r="B41" i="12" s="1"/>
  <c r="B42" i="12" s="1"/>
  <c r="B43" i="12" s="1"/>
  <c r="B44" i="12" s="1"/>
  <c r="B45" i="12" s="1"/>
  <c r="B46" i="12" s="1"/>
  <c r="B4" i="12"/>
  <c r="B6" i="12"/>
</calcChain>
</file>

<file path=xl/sharedStrings.xml><?xml version="1.0" encoding="utf-8"?>
<sst xmlns="http://schemas.openxmlformats.org/spreadsheetml/2006/main" count="2680" uniqueCount="1322">
  <si>
    <t>Fija</t>
  </si>
  <si>
    <t>Móvil</t>
  </si>
  <si>
    <t>SAN ANDRES</t>
  </si>
  <si>
    <t>PROVIDENCIA Y SANTA CATALINA</t>
  </si>
  <si>
    <t>SUCRE</t>
  </si>
  <si>
    <t>EL ROBLE</t>
  </si>
  <si>
    <t>COVEÑAS</t>
  </si>
  <si>
    <t>SINCELEJO</t>
  </si>
  <si>
    <t>BUENAVISTA</t>
  </si>
  <si>
    <t>CAIMITO</t>
  </si>
  <si>
    <t>COLOSO</t>
  </si>
  <si>
    <t>COROZAL</t>
  </si>
  <si>
    <t>CHALAN</t>
  </si>
  <si>
    <t>GALERAS</t>
  </si>
  <si>
    <t>GUARANDA</t>
  </si>
  <si>
    <t>LA UNION</t>
  </si>
  <si>
    <t>LOS PALMITOS</t>
  </si>
  <si>
    <t>MAJAGUAL</t>
  </si>
  <si>
    <t>MORROA</t>
  </si>
  <si>
    <t>OVEJAS</t>
  </si>
  <si>
    <t>PALMITO</t>
  </si>
  <si>
    <t>SAMPUES</t>
  </si>
  <si>
    <t>SAN BENITO ABAD</t>
  </si>
  <si>
    <t>SAN JUAN DE BETULIA</t>
  </si>
  <si>
    <t>SAN MARCOS</t>
  </si>
  <si>
    <t>SAN ONOFRE</t>
  </si>
  <si>
    <t>SAN PEDRO</t>
  </si>
  <si>
    <t>SINCE</t>
  </si>
  <si>
    <t>TOLU</t>
  </si>
  <si>
    <t>TOLUVIEJO</t>
  </si>
  <si>
    <t>MAGDALENA</t>
  </si>
  <si>
    <t>ALGARROBO</t>
  </si>
  <si>
    <t>CONCORDIA</t>
  </si>
  <si>
    <t>NUEVA GRANADA</t>
  </si>
  <si>
    <t>SABANAS DE SAN ANGEL</t>
  </si>
  <si>
    <t>SANTA BARBARA DE PINTO</t>
  </si>
  <si>
    <t>ZAPAYAN</t>
  </si>
  <si>
    <t>ZONA BANANERA</t>
  </si>
  <si>
    <t>SANTA MARTA</t>
  </si>
  <si>
    <t>ARACATACA</t>
  </si>
  <si>
    <t>ARIGUANI (EL DIFICIL)</t>
  </si>
  <si>
    <t>CERRO DE SAN ANTONIO</t>
  </si>
  <si>
    <t>CHIVOLO</t>
  </si>
  <si>
    <t>CIENAGA</t>
  </si>
  <si>
    <t>EL BANCO</t>
  </si>
  <si>
    <t>EL PINON</t>
  </si>
  <si>
    <t>EL RETEN</t>
  </si>
  <si>
    <t>FUNDACION</t>
  </si>
  <si>
    <t>GUAMAL</t>
  </si>
  <si>
    <t>PEDRAZA</t>
  </si>
  <si>
    <t>PIJINO DEL CARMEN</t>
  </si>
  <si>
    <t>PIVIJAY</t>
  </si>
  <si>
    <t>PLATO</t>
  </si>
  <si>
    <t>PUEBLOVIEJO</t>
  </si>
  <si>
    <t>REMOLINO</t>
  </si>
  <si>
    <t>SALAMINA</t>
  </si>
  <si>
    <t>SAN SEBASTIAN DE BUENAVISTA</t>
  </si>
  <si>
    <t>SAN ZENON</t>
  </si>
  <si>
    <t>SANTA ANA</t>
  </si>
  <si>
    <t>SITIONUEVO</t>
  </si>
  <si>
    <t>TENERIFE</t>
  </si>
  <si>
    <t>GUAJIRA</t>
  </si>
  <si>
    <t>LA JAGUA DEL PILAR</t>
  </si>
  <si>
    <t>ALBANIA</t>
  </si>
  <si>
    <t>RIOHACHA</t>
  </si>
  <si>
    <t>BARRANCAS</t>
  </si>
  <si>
    <t>DIBULLA</t>
  </si>
  <si>
    <t>DISTRACCION</t>
  </si>
  <si>
    <t>EL MOLINO</t>
  </si>
  <si>
    <t>FONSECA</t>
  </si>
  <si>
    <t>HATO NUEVO</t>
  </si>
  <si>
    <t>MAICAO</t>
  </si>
  <si>
    <t>MANAURE</t>
  </si>
  <si>
    <t>SAN JUAN DEL CESAR</t>
  </si>
  <si>
    <t>URIBIA</t>
  </si>
  <si>
    <t>URUMITA</t>
  </si>
  <si>
    <t>VILLANUEVA</t>
  </si>
  <si>
    <t>CORDOBA</t>
  </si>
  <si>
    <t>MONTERIA</t>
  </si>
  <si>
    <t>AYAPEL</t>
  </si>
  <si>
    <t>CANALETE</t>
  </si>
  <si>
    <t>CERETE</t>
  </si>
  <si>
    <t>CHIMA</t>
  </si>
  <si>
    <t>CHINU</t>
  </si>
  <si>
    <t>CIENAGA DE ORO</t>
  </si>
  <si>
    <t>COTORRA</t>
  </si>
  <si>
    <t>LA APARTADA</t>
  </si>
  <si>
    <t>LORICA</t>
  </si>
  <si>
    <t>LOS CORDOBAS</t>
  </si>
  <si>
    <t>MOMIL</t>
  </si>
  <si>
    <t>MONTELIBANO</t>
  </si>
  <si>
    <t>MOÑITOS</t>
  </si>
  <si>
    <t>PLANETA RICA</t>
  </si>
  <si>
    <t>PUEBLO NUEVO</t>
  </si>
  <si>
    <t>PUERTO ESCONDIDO</t>
  </si>
  <si>
    <t>PUERTO LIBERTADOR</t>
  </si>
  <si>
    <t>PURISIMA</t>
  </si>
  <si>
    <t>SAHAGUN</t>
  </si>
  <si>
    <t>SAN ANDRES DE SOTAVENTO</t>
  </si>
  <si>
    <t>SAN ANTERO</t>
  </si>
  <si>
    <t>SAN BERNARDO DEL VIENTO</t>
  </si>
  <si>
    <t>SAN CARLOS</t>
  </si>
  <si>
    <t>SAN PELAYO</t>
  </si>
  <si>
    <t>TIERRALTA</t>
  </si>
  <si>
    <t>VALENCIA</t>
  </si>
  <si>
    <t>CESAR</t>
  </si>
  <si>
    <t>PUEBLO BELLO</t>
  </si>
  <si>
    <t>VALLEDUPAR</t>
  </si>
  <si>
    <t>AGUACHICA</t>
  </si>
  <si>
    <t>AGUSTIN CODAZZI</t>
  </si>
  <si>
    <t>ASTREA</t>
  </si>
  <si>
    <t>BECERRIL</t>
  </si>
  <si>
    <t>BOSCONIA</t>
  </si>
  <si>
    <t>CHIMICHAGUA</t>
  </si>
  <si>
    <t>CHIRIGUANA</t>
  </si>
  <si>
    <t>CURUMANI</t>
  </si>
  <si>
    <t>EL COPEY</t>
  </si>
  <si>
    <t>EL PASO</t>
  </si>
  <si>
    <t>GAMARRA</t>
  </si>
  <si>
    <t>GONZALEZ</t>
  </si>
  <si>
    <t>LA GLORIA</t>
  </si>
  <si>
    <t>LA JAGUA DE IBIRICO</t>
  </si>
  <si>
    <t>MANAURE BALCON DEL CESAR</t>
  </si>
  <si>
    <t>PAILITAS</t>
  </si>
  <si>
    <t>PELAYA</t>
  </si>
  <si>
    <t>RIO DE ORO</t>
  </si>
  <si>
    <t>LA PAZ</t>
  </si>
  <si>
    <t>SAN ALBERTO</t>
  </si>
  <si>
    <t>SAN DIEGO</t>
  </si>
  <si>
    <t>SAN MARTIN</t>
  </si>
  <si>
    <t>TAMALAMEQUE</t>
  </si>
  <si>
    <t>BOLIVAR</t>
  </si>
  <si>
    <t>SAN JACINTO DEL CAUCA</t>
  </si>
  <si>
    <t>ARROYOHONDO</t>
  </si>
  <si>
    <t>CARTAGENA</t>
  </si>
  <si>
    <t>ACHI</t>
  </si>
  <si>
    <t>ALTOS DEL ROSARIO</t>
  </si>
  <si>
    <t>ARENAL</t>
  </si>
  <si>
    <t>ARJONA</t>
  </si>
  <si>
    <t>BARRANCO DE LOBA</t>
  </si>
  <si>
    <t>CALAMAR</t>
  </si>
  <si>
    <t>CANTAGALLO</t>
  </si>
  <si>
    <t>CICUCO</t>
  </si>
  <si>
    <t>CLEMENCIA</t>
  </si>
  <si>
    <t>EL CARMEN DE BOLIVAR</t>
  </si>
  <si>
    <t>EL GUAMO</t>
  </si>
  <si>
    <t>EL PEÑON</t>
  </si>
  <si>
    <t>HATILLO DE LOBA</t>
  </si>
  <si>
    <t>MAGANGUE</t>
  </si>
  <si>
    <t>MAHATES</t>
  </si>
  <si>
    <t>MARGARITA</t>
  </si>
  <si>
    <t>MARIA LA BAJA</t>
  </si>
  <si>
    <t>MONTECRISTO</t>
  </si>
  <si>
    <t>MOMPOS</t>
  </si>
  <si>
    <t>MORALES</t>
  </si>
  <si>
    <t>PINILLOS</t>
  </si>
  <si>
    <t>REGIDOR</t>
  </si>
  <si>
    <t>RIO VIEJO</t>
  </si>
  <si>
    <t>SAN CRISTOBAL</t>
  </si>
  <si>
    <t>SAN ESTANISLAO</t>
  </si>
  <si>
    <t>SAN FERNANDO</t>
  </si>
  <si>
    <t>SAN JACINTO</t>
  </si>
  <si>
    <t>SAN JUAN NEPOMUCENO</t>
  </si>
  <si>
    <t>SAN MARTIN DE LOBA</t>
  </si>
  <si>
    <t>SAN PABLO</t>
  </si>
  <si>
    <t>SANTA CATALINA</t>
  </si>
  <si>
    <t>SANTA ROSA</t>
  </si>
  <si>
    <t>SANTA ROSA DEL SUR</t>
  </si>
  <si>
    <t>SIMITI</t>
  </si>
  <si>
    <t>SOPLAVIENTO</t>
  </si>
  <si>
    <t>TALAIGUA NUEVO</t>
  </si>
  <si>
    <t>TIQUISIO</t>
  </si>
  <si>
    <t>TURBACO</t>
  </si>
  <si>
    <t>TURBANA</t>
  </si>
  <si>
    <t>ZAMBRANO</t>
  </si>
  <si>
    <t>ATLANTICO</t>
  </si>
  <si>
    <t>BARRANQUILLA</t>
  </si>
  <si>
    <t>BARANOA</t>
  </si>
  <si>
    <t>CAMPO DE LA CRUZ</t>
  </si>
  <si>
    <t>CANDELARIA</t>
  </si>
  <si>
    <t>GALAPA</t>
  </si>
  <si>
    <t>JUAN DE ACOSTA</t>
  </si>
  <si>
    <t>LURUACO</t>
  </si>
  <si>
    <t>MALAMBO</t>
  </si>
  <si>
    <t>MANATI</t>
  </si>
  <si>
    <t>PALMAR DE VARELA</t>
  </si>
  <si>
    <t>PIOJO</t>
  </si>
  <si>
    <t>POLONUEVO</t>
  </si>
  <si>
    <t>PONEDERA</t>
  </si>
  <si>
    <t>PUERTO COLOMBIA</t>
  </si>
  <si>
    <t>REPELON</t>
  </si>
  <si>
    <t>SABANAGRANDE</t>
  </si>
  <si>
    <t>SABANALARGA</t>
  </si>
  <si>
    <t>SANTA LUCIA</t>
  </si>
  <si>
    <t>SANTO TOMAS</t>
  </si>
  <si>
    <t>SOLEDAD</t>
  </si>
  <si>
    <t>SUAN</t>
  </si>
  <si>
    <t>TUBARA</t>
  </si>
  <si>
    <t>USIACURI</t>
  </si>
  <si>
    <t>PUTUMAYO</t>
  </si>
  <si>
    <t>MOCOA</t>
  </si>
  <si>
    <t>COLON</t>
  </si>
  <si>
    <t>ORITO</t>
  </si>
  <si>
    <t>PUERTO ASIS</t>
  </si>
  <si>
    <t>PUERTO CAICEDO</t>
  </si>
  <si>
    <t>PUERTO GUZMAN</t>
  </si>
  <si>
    <t>PUERTO LEGUIZAMO</t>
  </si>
  <si>
    <t>SIBUNDOY</t>
  </si>
  <si>
    <t>SAN FRANCISCO</t>
  </si>
  <si>
    <t>SAN MIGUEL (LA DORADA)</t>
  </si>
  <si>
    <t>SANTIAGO</t>
  </si>
  <si>
    <t>VALLE DEL GUAMUEZ (LA HORMIGA)</t>
  </si>
  <si>
    <t>VILLAGARZON</t>
  </si>
  <si>
    <t>CALI</t>
  </si>
  <si>
    <t>ALCALA</t>
  </si>
  <si>
    <t>ANDALUCIA</t>
  </si>
  <si>
    <t>ANSERMANUEVO</t>
  </si>
  <si>
    <t>ARGELIA</t>
  </si>
  <si>
    <t>BUENAVENTURA</t>
  </si>
  <si>
    <t>BUGA</t>
  </si>
  <si>
    <t>BUGALAGRANDE</t>
  </si>
  <si>
    <t>CAICEDONIA</t>
  </si>
  <si>
    <t>CALIMA (EL DARIEN)</t>
  </si>
  <si>
    <t>CARTAGO</t>
  </si>
  <si>
    <t>DAGUA</t>
  </si>
  <si>
    <t>EL AGUILA</t>
  </si>
  <si>
    <t>EL CAIRO</t>
  </si>
  <si>
    <t>EL CERRITO</t>
  </si>
  <si>
    <t>EL DOVIO</t>
  </si>
  <si>
    <t>FLORIDA</t>
  </si>
  <si>
    <t>GINEBRA</t>
  </si>
  <si>
    <t>GUACARI</t>
  </si>
  <si>
    <t>JAMUNDI</t>
  </si>
  <si>
    <t>LA CUMBRE</t>
  </si>
  <si>
    <t>LA VICTORIA</t>
  </si>
  <si>
    <t>OBANDO</t>
  </si>
  <si>
    <t>PALMIRA</t>
  </si>
  <si>
    <t>PRADERA</t>
  </si>
  <si>
    <t>RESTREPO</t>
  </si>
  <si>
    <t>RIOFRIO</t>
  </si>
  <si>
    <t>ROLDANILLO</t>
  </si>
  <si>
    <t>SEVILLA</t>
  </si>
  <si>
    <t>TORO</t>
  </si>
  <si>
    <t>TRUJILLO</t>
  </si>
  <si>
    <t>TULUA</t>
  </si>
  <si>
    <t>ULLOA</t>
  </si>
  <si>
    <t>VERSALLES</t>
  </si>
  <si>
    <t>VIJES</t>
  </si>
  <si>
    <t>YOTOCO</t>
  </si>
  <si>
    <t>YUMBO</t>
  </si>
  <si>
    <t>ZARZAL</t>
  </si>
  <si>
    <t>RISARALDA</t>
  </si>
  <si>
    <t>MARSELLA</t>
  </si>
  <si>
    <t>MISTRATO</t>
  </si>
  <si>
    <t>PUEBLO RICO</t>
  </si>
  <si>
    <t>QUINCHIA</t>
  </si>
  <si>
    <t>SANTA ROSA DE CABAL</t>
  </si>
  <si>
    <t>SANTUARIO</t>
  </si>
  <si>
    <t>PEREIRA</t>
  </si>
  <si>
    <t>APIA</t>
  </si>
  <si>
    <t>BALBOA</t>
  </si>
  <si>
    <t>BELEN DE UMBRIA</t>
  </si>
  <si>
    <t>DOS QUEBRADAS</t>
  </si>
  <si>
    <t>GUATICA</t>
  </si>
  <si>
    <t>LA CELIA</t>
  </si>
  <si>
    <t>LA VIRGINIA</t>
  </si>
  <si>
    <t>QUINDIO</t>
  </si>
  <si>
    <t>ARMENIA</t>
  </si>
  <si>
    <t>CALARCA</t>
  </si>
  <si>
    <t>CIRCASIA</t>
  </si>
  <si>
    <t>FILANDIA</t>
  </si>
  <si>
    <t>GENOVA</t>
  </si>
  <si>
    <t>LA TEBAIDA</t>
  </si>
  <si>
    <t>MONTENEGRO</t>
  </si>
  <si>
    <t>PIJAO</t>
  </si>
  <si>
    <t>QUIMBAYA</t>
  </si>
  <si>
    <t>SALENTO</t>
  </si>
  <si>
    <t>NARIÑO</t>
  </si>
  <si>
    <t>EL PENOL</t>
  </si>
  <si>
    <t>NARINO</t>
  </si>
  <si>
    <t>PASTO</t>
  </si>
  <si>
    <t>ALBAN (SAN JOSE)</t>
  </si>
  <si>
    <t>ALDANA</t>
  </si>
  <si>
    <t>ANCUYA</t>
  </si>
  <si>
    <t>ARBOLEDA (BERRUECOS)</t>
  </si>
  <si>
    <t>BARBACOAS</t>
  </si>
  <si>
    <t>BELEN</t>
  </si>
  <si>
    <t>BUESACO</t>
  </si>
  <si>
    <t>COLON (GENOVA)</t>
  </si>
  <si>
    <t>CONSACA</t>
  </si>
  <si>
    <t>CONTADERO</t>
  </si>
  <si>
    <t>CUASPUD (CARLOSAMA)</t>
  </si>
  <si>
    <t>CUMBAL</t>
  </si>
  <si>
    <t>CUMBITARA</t>
  </si>
  <si>
    <t>CHACHAGUI</t>
  </si>
  <si>
    <t>EL CHARCO</t>
  </si>
  <si>
    <t>EL ROSARIO</t>
  </si>
  <si>
    <t>EL TABLON</t>
  </si>
  <si>
    <t>EL TAMBO</t>
  </si>
  <si>
    <t>FUNES</t>
  </si>
  <si>
    <t>GUACHUCAL</t>
  </si>
  <si>
    <t>GUAITARILLA</t>
  </si>
  <si>
    <t>GUALMATAN</t>
  </si>
  <si>
    <t>ILES</t>
  </si>
  <si>
    <t>IMUES</t>
  </si>
  <si>
    <t>IPIALES</t>
  </si>
  <si>
    <t>LA CRUZ</t>
  </si>
  <si>
    <t>LA FLORIDA</t>
  </si>
  <si>
    <t>LA LLANADA</t>
  </si>
  <si>
    <t>LA TOLA</t>
  </si>
  <si>
    <t>LEIVA</t>
  </si>
  <si>
    <t>LINARES</t>
  </si>
  <si>
    <t>LOS ANDES (SOTOMAYOR)</t>
  </si>
  <si>
    <t>MAGUI (PAYAN)</t>
  </si>
  <si>
    <t>MALLAMA (PIEDRANCHA)</t>
  </si>
  <si>
    <t>MOSQUERA</t>
  </si>
  <si>
    <t>OLAYA HERRERA (BOCAS DE SATINGA)</t>
  </si>
  <si>
    <t>OSPINA</t>
  </si>
  <si>
    <t>FRANCISCO PIZARRO</t>
  </si>
  <si>
    <t>POLICARPA</t>
  </si>
  <si>
    <t>POTOSI</t>
  </si>
  <si>
    <t>PROVIDENCIA</t>
  </si>
  <si>
    <t>PUERRES</t>
  </si>
  <si>
    <t>PUPIALES</t>
  </si>
  <si>
    <t>RICAURTE</t>
  </si>
  <si>
    <t>ROBERTO PAYAN (SAN JOSE)</t>
  </si>
  <si>
    <t>SAMANIEGO</t>
  </si>
  <si>
    <t>SANDONA</t>
  </si>
  <si>
    <t>SAN BERNARDO</t>
  </si>
  <si>
    <t>SAN LORENZO</t>
  </si>
  <si>
    <t>SAN PEDRO DE CARTAGO (CARTAGO)</t>
  </si>
  <si>
    <t>SANTA BARBARA (ISCUANDE)</t>
  </si>
  <si>
    <t>SANTA CRUZ (GUACHAVEZ)</t>
  </si>
  <si>
    <t>SAPUYES</t>
  </si>
  <si>
    <t>TAMINANGO</t>
  </si>
  <si>
    <t>TANGUA</t>
  </si>
  <si>
    <t>TUMACO</t>
  </si>
  <si>
    <t>TUQUERRES</t>
  </si>
  <si>
    <t>YACUANQUER</t>
  </si>
  <si>
    <t>CHOCO</t>
  </si>
  <si>
    <t>ATRATO</t>
  </si>
  <si>
    <t>BLEN DE BAJIRA</t>
  </si>
  <si>
    <t>CARMEN DEL DARIEN</t>
  </si>
  <si>
    <t>CERTEGUI</t>
  </si>
  <si>
    <t>MEDIO ATRATO</t>
  </si>
  <si>
    <t>MEDIO BAUDO</t>
  </si>
  <si>
    <t>MEDIO SAN JUAN</t>
  </si>
  <si>
    <t>RIO IRO</t>
  </si>
  <si>
    <t>RIO QUITO</t>
  </si>
  <si>
    <t>UNION PANAMERICANA</t>
  </si>
  <si>
    <t>QUIBDO</t>
  </si>
  <si>
    <t>ACANDI</t>
  </si>
  <si>
    <t>ALTO BAUDO (PIE DE PATO)</t>
  </si>
  <si>
    <t>BAGADO</t>
  </si>
  <si>
    <t>BAHIA SOLANO (MUTIS)</t>
  </si>
  <si>
    <t>BAJO BAUDO (PIZARRO)</t>
  </si>
  <si>
    <t>BOJAYA (BELLAVISTA)</t>
  </si>
  <si>
    <t>EL CANTON DE SAN PABLO (MANAGRU)</t>
  </si>
  <si>
    <t>CONDOTO</t>
  </si>
  <si>
    <t>EL CARMEN</t>
  </si>
  <si>
    <t>EL LITORAL DEL SAN JUAN (DOCORDO)</t>
  </si>
  <si>
    <t>ISTMINA</t>
  </si>
  <si>
    <t>JURADO</t>
  </si>
  <si>
    <t>LLORO</t>
  </si>
  <si>
    <t>NOVITA</t>
  </si>
  <si>
    <t>NUQUI</t>
  </si>
  <si>
    <t>RIOSUCIO</t>
  </si>
  <si>
    <t>SAN JOSE DEL PALMAR</t>
  </si>
  <si>
    <t>SIPI</t>
  </si>
  <si>
    <t>TADO</t>
  </si>
  <si>
    <t>UNGUIA</t>
  </si>
  <si>
    <t>CAUCA</t>
  </si>
  <si>
    <t>VILLA RICA (CAUCA)</t>
  </si>
  <si>
    <t>SUCRE (CAUCA)</t>
  </si>
  <si>
    <t>GUACHENE</t>
  </si>
  <si>
    <t>PIAMONTE</t>
  </si>
  <si>
    <t>POPAYAN</t>
  </si>
  <si>
    <t>ALMAGUER</t>
  </si>
  <si>
    <t>BUENOS AIRES</t>
  </si>
  <si>
    <t>CAJIBIO</t>
  </si>
  <si>
    <t>CALDONO</t>
  </si>
  <si>
    <t>CALOTO</t>
  </si>
  <si>
    <t>CORINTO</t>
  </si>
  <si>
    <t>FLORENCIA</t>
  </si>
  <si>
    <t>GUAPI</t>
  </si>
  <si>
    <t>INZA</t>
  </si>
  <si>
    <t>JAMBALO</t>
  </si>
  <si>
    <t>LA SIERRA</t>
  </si>
  <si>
    <t>LA VEGA</t>
  </si>
  <si>
    <t>LOPEZ</t>
  </si>
  <si>
    <t>MERCADERES</t>
  </si>
  <si>
    <t>MIRANDA</t>
  </si>
  <si>
    <t>PADILLA</t>
  </si>
  <si>
    <t>PAEZ (BELALCAZAR)</t>
  </si>
  <si>
    <t>PATIA (EL BORDO)</t>
  </si>
  <si>
    <t>PIENDAMO</t>
  </si>
  <si>
    <t>PUERTO TEJADA</t>
  </si>
  <si>
    <t>PURACE (COCONUCO)</t>
  </si>
  <si>
    <t>ROSAS</t>
  </si>
  <si>
    <t>SAN SEBASTIAN</t>
  </si>
  <si>
    <t>SANTANDER DE QUILICHAO</t>
  </si>
  <si>
    <t>SILVIA</t>
  </si>
  <si>
    <t>SOTARA (PAISPAMBA)</t>
  </si>
  <si>
    <t>SUAREZ</t>
  </si>
  <si>
    <t>TIMBIO</t>
  </si>
  <si>
    <t>TIMBIQUI</t>
  </si>
  <si>
    <t>TORIBIO</t>
  </si>
  <si>
    <t>TOTORO</t>
  </si>
  <si>
    <t>CALDAS</t>
  </si>
  <si>
    <t>SAN JOSÉ</t>
  </si>
  <si>
    <t>NORCASIA</t>
  </si>
  <si>
    <t>MANIZALES</t>
  </si>
  <si>
    <t>AGUADAS</t>
  </si>
  <si>
    <t>ANSERMA</t>
  </si>
  <si>
    <t>ARANZAZU</t>
  </si>
  <si>
    <t>BELALCAZAR</t>
  </si>
  <si>
    <t>CHINCHINA</t>
  </si>
  <si>
    <t>FILADELFIA</t>
  </si>
  <si>
    <t>LA DORADA</t>
  </si>
  <si>
    <t>LA MERCED</t>
  </si>
  <si>
    <t>MANZANARES</t>
  </si>
  <si>
    <t>MARMATO</t>
  </si>
  <si>
    <t>MARQUETALIA</t>
  </si>
  <si>
    <t>MARULANDA</t>
  </si>
  <si>
    <t>NEIRA</t>
  </si>
  <si>
    <t>PACORA</t>
  </si>
  <si>
    <t>PALESTINA</t>
  </si>
  <si>
    <t>PENSILVANIA</t>
  </si>
  <si>
    <t>SAMANA</t>
  </si>
  <si>
    <t>SUPIA</t>
  </si>
  <si>
    <t>VICTORIA</t>
  </si>
  <si>
    <t>VILLAMARIA</t>
  </si>
  <si>
    <t>VITERBO</t>
  </si>
  <si>
    <t>ANTIOQUIA</t>
  </si>
  <si>
    <t>CARMEN DE VIBORAL</t>
  </si>
  <si>
    <t>CAROLINA</t>
  </si>
  <si>
    <t>CAUCASIA</t>
  </si>
  <si>
    <t>CHIGORODO</t>
  </si>
  <si>
    <t>CISNEROS</t>
  </si>
  <si>
    <t>COCORNA</t>
  </si>
  <si>
    <t>CONCEPCION</t>
  </si>
  <si>
    <t>COPACABANA</t>
  </si>
  <si>
    <t>DABEIBA</t>
  </si>
  <si>
    <t>DON MATIAS</t>
  </si>
  <si>
    <t>EBEJICO</t>
  </si>
  <si>
    <t>EL BAGRE</t>
  </si>
  <si>
    <t>ENTRERRIOS</t>
  </si>
  <si>
    <t>ENVIGADO</t>
  </si>
  <si>
    <t>FREDONIA</t>
  </si>
  <si>
    <t>FRONTINO</t>
  </si>
  <si>
    <t>GIRALDO</t>
  </si>
  <si>
    <t>GIRARDOTA</t>
  </si>
  <si>
    <t>GOMEZ PLATA</t>
  </si>
  <si>
    <t>GRANADA</t>
  </si>
  <si>
    <t>GUADALUPE</t>
  </si>
  <si>
    <t>GUARNE</t>
  </si>
  <si>
    <t>GUATAPE</t>
  </si>
  <si>
    <t>HELICONIA</t>
  </si>
  <si>
    <t>HISPANIA</t>
  </si>
  <si>
    <t>ITAGUI</t>
  </si>
  <si>
    <t>ITUANGO</t>
  </si>
  <si>
    <t>JARDIN</t>
  </si>
  <si>
    <t>JERICO</t>
  </si>
  <si>
    <t>LA CEJA</t>
  </si>
  <si>
    <t>LA ESTRELLA</t>
  </si>
  <si>
    <t>LA PINTADA</t>
  </si>
  <si>
    <t>LIBORINA</t>
  </si>
  <si>
    <t>MACEO</t>
  </si>
  <si>
    <t>MARINILLA</t>
  </si>
  <si>
    <t>MONTEBELLO</t>
  </si>
  <si>
    <t>MURINDO</t>
  </si>
  <si>
    <t>MUTATA</t>
  </si>
  <si>
    <t>NECOCLI</t>
  </si>
  <si>
    <t>NECHI</t>
  </si>
  <si>
    <t>OLAYA</t>
  </si>
  <si>
    <t>EL PEÑOL</t>
  </si>
  <si>
    <t>PEQUE</t>
  </si>
  <si>
    <t>PUERTO BERRIO</t>
  </si>
  <si>
    <t>PUERTO NARE</t>
  </si>
  <si>
    <t>PUERTO TRIUNFO</t>
  </si>
  <si>
    <t>REMEDIOS</t>
  </si>
  <si>
    <t>EL RETIRO</t>
  </si>
  <si>
    <t>RIONEGRO</t>
  </si>
  <si>
    <t>SABANETA</t>
  </si>
  <si>
    <t>SALGAR</t>
  </si>
  <si>
    <t>SAN JERONIMO</t>
  </si>
  <si>
    <t>SAN JOSE DE LA MONTAÑA</t>
  </si>
  <si>
    <t>SAN JUAN DE URABA</t>
  </si>
  <si>
    <t>SAN LUIS</t>
  </si>
  <si>
    <t>SAN PEDRO DE URABA</t>
  </si>
  <si>
    <t>SAN RAFAEL</t>
  </si>
  <si>
    <t>SAN ROQUE</t>
  </si>
  <si>
    <t>SAN VICENTE</t>
  </si>
  <si>
    <t>SANTA BARBARA</t>
  </si>
  <si>
    <t>SANTA ROSA DE OSOS</t>
  </si>
  <si>
    <t>SANTO DOMINGO</t>
  </si>
  <si>
    <t>SEGOVIA</t>
  </si>
  <si>
    <t>SONSON</t>
  </si>
  <si>
    <t>SOPETRAN</t>
  </si>
  <si>
    <t>TAMESIS</t>
  </si>
  <si>
    <t>TARAZA</t>
  </si>
  <si>
    <t>TARSO</t>
  </si>
  <si>
    <t>TITIRIBI</t>
  </si>
  <si>
    <t>TOLEDO</t>
  </si>
  <si>
    <t>TURBO</t>
  </si>
  <si>
    <t>URAMITA</t>
  </si>
  <si>
    <t>URRAO</t>
  </si>
  <si>
    <t>VALDIVIA</t>
  </si>
  <si>
    <t>VALPARAISO</t>
  </si>
  <si>
    <t>VEGACHI</t>
  </si>
  <si>
    <t>VENECIA</t>
  </si>
  <si>
    <t>VIGIA DEL FUERTE</t>
  </si>
  <si>
    <t>YALI</t>
  </si>
  <si>
    <t>YARUMAL</t>
  </si>
  <si>
    <t>YOLOMBO</t>
  </si>
  <si>
    <t>YONDO</t>
  </si>
  <si>
    <t>ZARAGOZA</t>
  </si>
  <si>
    <t>MEDELLIN</t>
  </si>
  <si>
    <t>ABEJORRAL</t>
  </si>
  <si>
    <t>ABRIAQUI</t>
  </si>
  <si>
    <t>ALEJANDRIA</t>
  </si>
  <si>
    <t>AMAGA</t>
  </si>
  <si>
    <t>AMALFI</t>
  </si>
  <si>
    <t>ANDES</t>
  </si>
  <si>
    <t>ANGELOPOLIS</t>
  </si>
  <si>
    <t>ANGOSTURA</t>
  </si>
  <si>
    <t>ANORI</t>
  </si>
  <si>
    <t>SANTA FE DE ANTIOQUIA</t>
  </si>
  <si>
    <t>ANZA</t>
  </si>
  <si>
    <t>APARTADO</t>
  </si>
  <si>
    <t>ARBOLETES</t>
  </si>
  <si>
    <t>BARBOSA</t>
  </si>
  <si>
    <t>BELMIRA</t>
  </si>
  <si>
    <t>BELLO</t>
  </si>
  <si>
    <t>BETANIA</t>
  </si>
  <si>
    <t>BETULIA</t>
  </si>
  <si>
    <t>CIUDAD BOLIVAR</t>
  </si>
  <si>
    <t>BRICEY0</t>
  </si>
  <si>
    <t>BURITICA</t>
  </si>
  <si>
    <t>CACERES</t>
  </si>
  <si>
    <t>CAICEDO</t>
  </si>
  <si>
    <t>CAMPAMENTO</t>
  </si>
  <si>
    <t>CAÑASGORDAS</t>
  </si>
  <si>
    <t>CARACOLI</t>
  </si>
  <si>
    <t>CARAMANTA</t>
  </si>
  <si>
    <t>CAREPA</t>
  </si>
  <si>
    <t>VICHADA</t>
  </si>
  <si>
    <t>PUERTO CARREÑO</t>
  </si>
  <si>
    <t>LA PRIMAVERA</t>
  </si>
  <si>
    <t>SANTA ROSALIA</t>
  </si>
  <si>
    <t>CUMARIBO</t>
  </si>
  <si>
    <t>VAUPES</t>
  </si>
  <si>
    <t>MITU</t>
  </si>
  <si>
    <t>CARURU</t>
  </si>
  <si>
    <t>PACOA (CD)</t>
  </si>
  <si>
    <t>TARAIRA</t>
  </si>
  <si>
    <t>PAPUNAUA (CD)</t>
  </si>
  <si>
    <t>YAVARATE (CD)</t>
  </si>
  <si>
    <t>GUAVIARE</t>
  </si>
  <si>
    <t>SAN JOSE DEL GUAVIARE</t>
  </si>
  <si>
    <t>EL RETORNO</t>
  </si>
  <si>
    <t>MIRAFLORES</t>
  </si>
  <si>
    <t>GUAINIA</t>
  </si>
  <si>
    <t>INIRIDA</t>
  </si>
  <si>
    <t>BARRANCO MINA (CD)</t>
  </si>
  <si>
    <t>SAN FELIPE (CD)</t>
  </si>
  <si>
    <t>PUERTO COLOMBIA (CD)</t>
  </si>
  <si>
    <t>LA GUADALUPE (CD)</t>
  </si>
  <si>
    <t>CACAHUAL (CD)</t>
  </si>
  <si>
    <t>MORICHAL NUEVO (CD)</t>
  </si>
  <si>
    <t>MAPIRIPANAA</t>
  </si>
  <si>
    <t>PANA-PANA (CD)</t>
  </si>
  <si>
    <t>AMAZONAS</t>
  </si>
  <si>
    <t>PUERTO NARIYO</t>
  </si>
  <si>
    <t>PTO SANTANDER</t>
  </si>
  <si>
    <t>TARAPACA</t>
  </si>
  <si>
    <t>PUERTO ALEGRIA</t>
  </si>
  <si>
    <t>PUERTO ARICA</t>
  </si>
  <si>
    <t>LETICIA</t>
  </si>
  <si>
    <t>EL ENCANTO</t>
  </si>
  <si>
    <t>LA CHORRERA</t>
  </si>
  <si>
    <t>LA PEDRERA</t>
  </si>
  <si>
    <t>MARITI PARANA</t>
  </si>
  <si>
    <t>CASANARE</t>
  </si>
  <si>
    <t>YOPAL</t>
  </si>
  <si>
    <t>AGUAZUL</t>
  </si>
  <si>
    <t>CHAMEZA</t>
  </si>
  <si>
    <t>HATO COROZAL</t>
  </si>
  <si>
    <t>LA SALINA</t>
  </si>
  <si>
    <t>MANI</t>
  </si>
  <si>
    <t>MONTERREY</t>
  </si>
  <si>
    <t>NUNCHIA</t>
  </si>
  <si>
    <t>OROCUE</t>
  </si>
  <si>
    <t>PAZ DE ARIPORO</t>
  </si>
  <si>
    <t>PORE</t>
  </si>
  <si>
    <t>RECETOR</t>
  </si>
  <si>
    <t>SACAMA</t>
  </si>
  <si>
    <t>SAN LUIS DE PALENQUE</t>
  </si>
  <si>
    <t>TAMARA</t>
  </si>
  <si>
    <t>TAURAMENA</t>
  </si>
  <si>
    <t>TRINIDAD</t>
  </si>
  <si>
    <t>ARAUCA</t>
  </si>
  <si>
    <t>ARAUQUITA</t>
  </si>
  <si>
    <t>CRAVO NORTE</t>
  </si>
  <si>
    <t>FORTUL</t>
  </si>
  <si>
    <t>PUERTO RONDON</t>
  </si>
  <si>
    <t>SARAVENA</t>
  </si>
  <si>
    <t>TAME</t>
  </si>
  <si>
    <t>TOLIMA</t>
  </si>
  <si>
    <t>IBAGUE</t>
  </si>
  <si>
    <t>ALPUJARRA</t>
  </si>
  <si>
    <t>ALVARADO</t>
  </si>
  <si>
    <t>AMBALEMA</t>
  </si>
  <si>
    <t>ANZOATEGUI</t>
  </si>
  <si>
    <t>ARMERO (GUAYABAL)</t>
  </si>
  <si>
    <t>ATACO</t>
  </si>
  <si>
    <t>CAJAMARCA</t>
  </si>
  <si>
    <t>CARMEN DE APICALA</t>
  </si>
  <si>
    <t>CASABIANCA</t>
  </si>
  <si>
    <t>CHAPARRAL</t>
  </si>
  <si>
    <t>COELLO</t>
  </si>
  <si>
    <t>COYAIMA</t>
  </si>
  <si>
    <t>CUNDAY</t>
  </si>
  <si>
    <t>DOLORES</t>
  </si>
  <si>
    <t>ESPINAL</t>
  </si>
  <si>
    <t>FALAN</t>
  </si>
  <si>
    <t>FLANDES</t>
  </si>
  <si>
    <t>FRESNO</t>
  </si>
  <si>
    <t>GUAMO</t>
  </si>
  <si>
    <t>HERVEO</t>
  </si>
  <si>
    <t>HONDA</t>
  </si>
  <si>
    <t>ICONONZO</t>
  </si>
  <si>
    <t>LERIDA</t>
  </si>
  <si>
    <t>LIBANO</t>
  </si>
  <si>
    <t>MARIQUITA</t>
  </si>
  <si>
    <t>MELGAR</t>
  </si>
  <si>
    <t>MURILLO</t>
  </si>
  <si>
    <t>NATAGAIMA</t>
  </si>
  <si>
    <t>ORTEGA</t>
  </si>
  <si>
    <t>PALOCABILDO</t>
  </si>
  <si>
    <t>PIEDRAS</t>
  </si>
  <si>
    <t>PLANADAS</t>
  </si>
  <si>
    <t>PRADO</t>
  </si>
  <si>
    <t>PURIFICACION</t>
  </si>
  <si>
    <t>RIOBLANCO</t>
  </si>
  <si>
    <t>RONCESVALLES</t>
  </si>
  <si>
    <t>ROVIRA</t>
  </si>
  <si>
    <t>SALDAYA</t>
  </si>
  <si>
    <t>SAN ANTONIO</t>
  </si>
  <si>
    <t>SANTA ISABEL</t>
  </si>
  <si>
    <t>VALLE DE SAN JUAN</t>
  </si>
  <si>
    <t>VENADILLO</t>
  </si>
  <si>
    <t>VILLAHERMOSA</t>
  </si>
  <si>
    <t>VILLARRICA</t>
  </si>
  <si>
    <t>SANTANDER</t>
  </si>
  <si>
    <t>BUCARAMANGA</t>
  </si>
  <si>
    <t>AGUADA</t>
  </si>
  <si>
    <t>ARATOCA</t>
  </si>
  <si>
    <t>BARICHARA</t>
  </si>
  <si>
    <t>BARRANCABERMEJA</t>
  </si>
  <si>
    <t>CABRERA</t>
  </si>
  <si>
    <t>CALIFORNIA</t>
  </si>
  <si>
    <t>CAPITANEJO</t>
  </si>
  <si>
    <t>CARCASI</t>
  </si>
  <si>
    <t>CEPITA</t>
  </si>
  <si>
    <t>CERRITO</t>
  </si>
  <si>
    <t>CHARALA</t>
  </si>
  <si>
    <t>CHARTA</t>
  </si>
  <si>
    <t>CHIPATA</t>
  </si>
  <si>
    <t>CIMITARRA</t>
  </si>
  <si>
    <t>CONFINES</t>
  </si>
  <si>
    <t>CONTRATACION</t>
  </si>
  <si>
    <t>COROMORO</t>
  </si>
  <si>
    <t>CURITI</t>
  </si>
  <si>
    <t>EL GUACAMAYO</t>
  </si>
  <si>
    <t>EL PLAYON</t>
  </si>
  <si>
    <t>EL ENCINO</t>
  </si>
  <si>
    <t>ENCISO</t>
  </si>
  <si>
    <t>FLORIAN</t>
  </si>
  <si>
    <t>FLORIDABLANCA</t>
  </si>
  <si>
    <t>GALAN</t>
  </si>
  <si>
    <t>GAMBITA</t>
  </si>
  <si>
    <t>GIRON</t>
  </si>
  <si>
    <t>GUACA</t>
  </si>
  <si>
    <t>GUAPOTA</t>
  </si>
  <si>
    <t>GUAVATA</t>
  </si>
  <si>
    <t>GUEPSA</t>
  </si>
  <si>
    <t>HATO</t>
  </si>
  <si>
    <t>JESUS MARIA</t>
  </si>
  <si>
    <t>JORDAN</t>
  </si>
  <si>
    <t>LA BELLEZA</t>
  </si>
  <si>
    <t>LANDAZURI</t>
  </si>
  <si>
    <t>LEBRIJA</t>
  </si>
  <si>
    <t>LOS SANTOS</t>
  </si>
  <si>
    <t>MARACAVITA</t>
  </si>
  <si>
    <t>MALAGA</t>
  </si>
  <si>
    <t>MATANZA</t>
  </si>
  <si>
    <t>MOGOTES</t>
  </si>
  <si>
    <t>MOLAGAVITA</t>
  </si>
  <si>
    <t>OCAMONTE</t>
  </si>
  <si>
    <t>OIBA</t>
  </si>
  <si>
    <t>ONZAGA</t>
  </si>
  <si>
    <t>PALMAR</t>
  </si>
  <si>
    <t>PALMAS DEL SOCORRO</t>
  </si>
  <si>
    <t>PARAMO</t>
  </si>
  <si>
    <t>PIEDECUESTA</t>
  </si>
  <si>
    <t>PINCHOTE</t>
  </si>
  <si>
    <t>PUENTE NACIONAL</t>
  </si>
  <si>
    <t>PUERTO PARRA</t>
  </si>
  <si>
    <t>PUERTO WILCHES</t>
  </si>
  <si>
    <t>SABANA DE TORRES</t>
  </si>
  <si>
    <t>SAN BENITO</t>
  </si>
  <si>
    <t>SAN GIL</t>
  </si>
  <si>
    <t>SAN JOAQUIN</t>
  </si>
  <si>
    <t>SAN JOSE DE MIRANDA</t>
  </si>
  <si>
    <t>SAN MIGUEL</t>
  </si>
  <si>
    <t>SAN VICENTE DEL CHUCURI</t>
  </si>
  <si>
    <t>SANTA HELENA DEL OPON</t>
  </si>
  <si>
    <t>SIMACOTA</t>
  </si>
  <si>
    <t>SOCORRO</t>
  </si>
  <si>
    <t>SUAITA</t>
  </si>
  <si>
    <t>SURATA</t>
  </si>
  <si>
    <t>TONA</t>
  </si>
  <si>
    <t>VALLE DE SAN JOSE</t>
  </si>
  <si>
    <t>VELEZ</t>
  </si>
  <si>
    <t>VETAS</t>
  </si>
  <si>
    <t>ZAPATOCA</t>
  </si>
  <si>
    <t>CUCUTA</t>
  </si>
  <si>
    <t>ABREGO</t>
  </si>
  <si>
    <t>ARBOLEDAS</t>
  </si>
  <si>
    <t>BOCHALEMA</t>
  </si>
  <si>
    <t>BUCARASICA</t>
  </si>
  <si>
    <t>CACOTA</t>
  </si>
  <si>
    <t>CACHIRA</t>
  </si>
  <si>
    <t>CHINACOTA</t>
  </si>
  <si>
    <t>CHITAGA</t>
  </si>
  <si>
    <t>CONVENCION</t>
  </si>
  <si>
    <t>CUCUTILLA</t>
  </si>
  <si>
    <t>DURANIA</t>
  </si>
  <si>
    <t>EL TARRA</t>
  </si>
  <si>
    <t>EL ZULIA</t>
  </si>
  <si>
    <t>GRAMALOTE</t>
  </si>
  <si>
    <t>HACARI</t>
  </si>
  <si>
    <t>HERRAN</t>
  </si>
  <si>
    <t>LABATECA</t>
  </si>
  <si>
    <t>LA ESPERANZA</t>
  </si>
  <si>
    <t>LA PLAYA</t>
  </si>
  <si>
    <t>LOS PATIOS</t>
  </si>
  <si>
    <t>LOURDES</t>
  </si>
  <si>
    <t>MUTISCUA</t>
  </si>
  <si>
    <t>OCAÑA</t>
  </si>
  <si>
    <t>PAMPLONA</t>
  </si>
  <si>
    <t>PAMPLONITA</t>
  </si>
  <si>
    <t>PUERTO SANTANDER</t>
  </si>
  <si>
    <t>RAGONVALIA</t>
  </si>
  <si>
    <t>SALAZAR</t>
  </si>
  <si>
    <t>SAN CALIXTO</t>
  </si>
  <si>
    <t>SAN CAYETANO</t>
  </si>
  <si>
    <t>SARDINATA</t>
  </si>
  <si>
    <t>SILOS</t>
  </si>
  <si>
    <t>TEORAMA</t>
  </si>
  <si>
    <t>TIBU</t>
  </si>
  <si>
    <t>VILLACARO</t>
  </si>
  <si>
    <t>VILLA DEL ROSARIO</t>
  </si>
  <si>
    <t>META</t>
  </si>
  <si>
    <t>VILLAVICENCIO</t>
  </si>
  <si>
    <t>ACACIAS</t>
  </si>
  <si>
    <t>BARRANCA DE UPIA</t>
  </si>
  <si>
    <t>CABUYARO</t>
  </si>
  <si>
    <t>CASTILLA LA NUEVA</t>
  </si>
  <si>
    <t>CUBARRAL</t>
  </si>
  <si>
    <t>CUMARAL</t>
  </si>
  <si>
    <t>EL CALVARIO</t>
  </si>
  <si>
    <t>EL CASTILLO</t>
  </si>
  <si>
    <t>EL DORADO</t>
  </si>
  <si>
    <t>FUENTE DE ORO</t>
  </si>
  <si>
    <t>MAPIRIPAN</t>
  </si>
  <si>
    <t>MESETAS</t>
  </si>
  <si>
    <t>LA MACARENA</t>
  </si>
  <si>
    <t>URIBE</t>
  </si>
  <si>
    <t>LEJANIAS</t>
  </si>
  <si>
    <t>PUERTO CONCORDIA</t>
  </si>
  <si>
    <t>PUERTO GAITAN</t>
  </si>
  <si>
    <t>PUERTO LOPEZ</t>
  </si>
  <si>
    <t>PUERTO LLERAS</t>
  </si>
  <si>
    <t>PUERTO RICO</t>
  </si>
  <si>
    <t>SAN CARLOS DE GUAROA</t>
  </si>
  <si>
    <t>SAN JUAN DE ARAMA</t>
  </si>
  <si>
    <t>SAN JUANITO</t>
  </si>
  <si>
    <t>VISTAHERMOSA</t>
  </si>
  <si>
    <t>HUILA</t>
  </si>
  <si>
    <t>NEIVA</t>
  </si>
  <si>
    <t>ACEVEDO</t>
  </si>
  <si>
    <t>AGRADO</t>
  </si>
  <si>
    <t>AIPE</t>
  </si>
  <si>
    <t>ALGECIRAS</t>
  </si>
  <si>
    <t>ALTAMIRA</t>
  </si>
  <si>
    <t>BARAYA</t>
  </si>
  <si>
    <t>CAMPOALEGRE</t>
  </si>
  <si>
    <t>COLOMBIA</t>
  </si>
  <si>
    <t>ELIAS</t>
  </si>
  <si>
    <t>GARZON</t>
  </si>
  <si>
    <t>GIGANTE</t>
  </si>
  <si>
    <t>HOBO</t>
  </si>
  <si>
    <t>IQUIRA</t>
  </si>
  <si>
    <t>ISNOS</t>
  </si>
  <si>
    <t>LA ARGENTINA</t>
  </si>
  <si>
    <t>LA PLATA</t>
  </si>
  <si>
    <t>NATAGA</t>
  </si>
  <si>
    <t>OPORAPA</t>
  </si>
  <si>
    <t>PAICOL</t>
  </si>
  <si>
    <t>PALERMO</t>
  </si>
  <si>
    <t>PITAL</t>
  </si>
  <si>
    <t>PITALITO</t>
  </si>
  <si>
    <t>RIVERA</t>
  </si>
  <si>
    <t>SALADOBLANCO</t>
  </si>
  <si>
    <t>SAN AGUSTIN</t>
  </si>
  <si>
    <t>SANTA MARIA</t>
  </si>
  <si>
    <t>SUAZA</t>
  </si>
  <si>
    <t>TARQUI</t>
  </si>
  <si>
    <t>TESALIA</t>
  </si>
  <si>
    <t>TELLO</t>
  </si>
  <si>
    <t>TERUEL</t>
  </si>
  <si>
    <t>TIMANA</t>
  </si>
  <si>
    <t>VILLAVIEJA</t>
  </si>
  <si>
    <t>YAGUARA</t>
  </si>
  <si>
    <t>CUNDINAMARCA</t>
  </si>
  <si>
    <t>VILLAPINZON</t>
  </si>
  <si>
    <t>VILLETA</t>
  </si>
  <si>
    <t>VIOTA</t>
  </si>
  <si>
    <t>YACOPI</t>
  </si>
  <si>
    <t>ZIPACON</t>
  </si>
  <si>
    <t>ZIPAQUIRA</t>
  </si>
  <si>
    <t>AGUA DE DIOS</t>
  </si>
  <si>
    <t>ALBAN</t>
  </si>
  <si>
    <t>ANAPOIMA</t>
  </si>
  <si>
    <t>ANOLAIMA</t>
  </si>
  <si>
    <t>ARBELAEZ</t>
  </si>
  <si>
    <t>BELTRAN</t>
  </si>
  <si>
    <t>BITUIMA</t>
  </si>
  <si>
    <t>BOJACA</t>
  </si>
  <si>
    <t>CACHIPAY</t>
  </si>
  <si>
    <t>CAJICA</t>
  </si>
  <si>
    <t>CAPARRAPI</t>
  </si>
  <si>
    <t>CAQUEZA</t>
  </si>
  <si>
    <t>CARMEN DE CARUPA</t>
  </si>
  <si>
    <t>CHAGUANI</t>
  </si>
  <si>
    <t>CHIA</t>
  </si>
  <si>
    <t>CHIPAQUE</t>
  </si>
  <si>
    <t>CHOACHI</t>
  </si>
  <si>
    <t>CHOCONTA</t>
  </si>
  <si>
    <t>COGUA</t>
  </si>
  <si>
    <t>COTA</t>
  </si>
  <si>
    <t>CUCUNUBA</t>
  </si>
  <si>
    <t>EL COLEGIO</t>
  </si>
  <si>
    <t>EL ROSAL</t>
  </si>
  <si>
    <t>FACATATIVA</t>
  </si>
  <si>
    <t>FOMEQUE</t>
  </si>
  <si>
    <t>FOSCA</t>
  </si>
  <si>
    <t>FUNZA</t>
  </si>
  <si>
    <t>FUQUENE</t>
  </si>
  <si>
    <t>FUSAGASUGA</t>
  </si>
  <si>
    <t>GACHALA</t>
  </si>
  <si>
    <t>GACHANCIPA</t>
  </si>
  <si>
    <t>GACHETA</t>
  </si>
  <si>
    <t>GAMA</t>
  </si>
  <si>
    <t>GIRARDOT</t>
  </si>
  <si>
    <t>GUACHETA</t>
  </si>
  <si>
    <t>GUADUAS</t>
  </si>
  <si>
    <t>GUASCA</t>
  </si>
  <si>
    <t>GUATAQUI</t>
  </si>
  <si>
    <t>GUATAVITA</t>
  </si>
  <si>
    <t>GUAYABAL DE SIQUIMA</t>
  </si>
  <si>
    <t>GUAYABETAL</t>
  </si>
  <si>
    <t>GUTIERREZ</t>
  </si>
  <si>
    <t>JERUSALEN</t>
  </si>
  <si>
    <t>JUNIN</t>
  </si>
  <si>
    <t>LA CALERA</t>
  </si>
  <si>
    <t>LA MESA</t>
  </si>
  <si>
    <t>LA PALMA</t>
  </si>
  <si>
    <t>LA PEYA</t>
  </si>
  <si>
    <t>LENGUAZAQUE</t>
  </si>
  <si>
    <t>MACHETA</t>
  </si>
  <si>
    <t>MADRID</t>
  </si>
  <si>
    <t>MANTA</t>
  </si>
  <si>
    <t>MEDINA</t>
  </si>
  <si>
    <t>NEMOCON</t>
  </si>
  <si>
    <t>NILO</t>
  </si>
  <si>
    <t>NIMAIMA</t>
  </si>
  <si>
    <t>NOCAIMA</t>
  </si>
  <si>
    <t>PACHO</t>
  </si>
  <si>
    <t>PAIME</t>
  </si>
  <si>
    <t>PANDI</t>
  </si>
  <si>
    <t>PARATEBUENO</t>
  </si>
  <si>
    <t>PASCA</t>
  </si>
  <si>
    <t>PUERTO SALGAR</t>
  </si>
  <si>
    <t>PULI</t>
  </si>
  <si>
    <t>QUEBRADANEGRA</t>
  </si>
  <si>
    <t>QUETAME</t>
  </si>
  <si>
    <t>QUIPILE</t>
  </si>
  <si>
    <t>APULO</t>
  </si>
  <si>
    <t>SAN ANTONIO DEL TEQUENDAMA</t>
  </si>
  <si>
    <t>SAN JUAN DE RIOSECO</t>
  </si>
  <si>
    <t>SASAIMA</t>
  </si>
  <si>
    <t>SESQUILE</t>
  </si>
  <si>
    <t>SIBATE</t>
  </si>
  <si>
    <t>SILVANIA</t>
  </si>
  <si>
    <t>SIMIJACA</t>
  </si>
  <si>
    <t>SOACHA</t>
  </si>
  <si>
    <t>SOPO</t>
  </si>
  <si>
    <t>SUBACHOQUE</t>
  </si>
  <si>
    <t>SUESCA</t>
  </si>
  <si>
    <t>SUPATA</t>
  </si>
  <si>
    <t>SUSA</t>
  </si>
  <si>
    <t>SUTATAUSA</t>
  </si>
  <si>
    <t>TABIO</t>
  </si>
  <si>
    <t>TAUSA</t>
  </si>
  <si>
    <t>TENA</t>
  </si>
  <si>
    <t>TENJO</t>
  </si>
  <si>
    <t>TIBACUY</t>
  </si>
  <si>
    <t>TIBIRITA</t>
  </si>
  <si>
    <t>TOCAIMA</t>
  </si>
  <si>
    <t>TOCANCIPA</t>
  </si>
  <si>
    <t>TOPAIPI</t>
  </si>
  <si>
    <t>UBALA</t>
  </si>
  <si>
    <t>UBAQUE</t>
  </si>
  <si>
    <t>UBATE</t>
  </si>
  <si>
    <t>UNE</t>
  </si>
  <si>
    <t>UTICA</t>
  </si>
  <si>
    <t>VERGARA</t>
  </si>
  <si>
    <t>VIANI</t>
  </si>
  <si>
    <t>VILLAGOMEZ</t>
  </si>
  <si>
    <t>CAQUETA</t>
  </si>
  <si>
    <t>SOLANO</t>
  </si>
  <si>
    <t>BELEN DE LOS ANDAQUIES</t>
  </si>
  <si>
    <t>CARTAGENA DEL CHAIRA</t>
  </si>
  <si>
    <t>CURILLO</t>
  </si>
  <si>
    <t>EL DONCELLO</t>
  </si>
  <si>
    <t>PAUJIL</t>
  </si>
  <si>
    <t>MONTANITA</t>
  </si>
  <si>
    <t>MILAN</t>
  </si>
  <si>
    <t>MORELIA</t>
  </si>
  <si>
    <t>SAN JOSE DEL FRAGUA</t>
  </si>
  <si>
    <t>SAN VICENTE DEL CAGUAN</t>
  </si>
  <si>
    <t>SOLITA</t>
  </si>
  <si>
    <t>BOYACA</t>
  </si>
  <si>
    <t>SOTAQUIRA</t>
  </si>
  <si>
    <t>SORACA</t>
  </si>
  <si>
    <t>SUSACON</t>
  </si>
  <si>
    <t>SUTAMARCHAN</t>
  </si>
  <si>
    <t>SUTATENZA</t>
  </si>
  <si>
    <t>TASCO</t>
  </si>
  <si>
    <t>TENZA</t>
  </si>
  <si>
    <t>TIBANA</t>
  </si>
  <si>
    <t>TIBASOSA</t>
  </si>
  <si>
    <t>TINJACA</t>
  </si>
  <si>
    <t>TIPACOQUE</t>
  </si>
  <si>
    <t>TOCA</t>
  </si>
  <si>
    <t>TOGUI</t>
  </si>
  <si>
    <t>TOPAGA</t>
  </si>
  <si>
    <t>TOTA</t>
  </si>
  <si>
    <t>TUNUNGA</t>
  </si>
  <si>
    <t>TURMEQUE</t>
  </si>
  <si>
    <t>TUTA</t>
  </si>
  <si>
    <t>TUTAZA</t>
  </si>
  <si>
    <t>UMBITA</t>
  </si>
  <si>
    <t>VENTAQUEMADA</t>
  </si>
  <si>
    <t>VIRACACHA</t>
  </si>
  <si>
    <t>ZETAQUIRA</t>
  </si>
  <si>
    <t>TUNJA</t>
  </si>
  <si>
    <t>ALMEIDA</t>
  </si>
  <si>
    <t>AQUITANIA</t>
  </si>
  <si>
    <t>ARCABUCO</t>
  </si>
  <si>
    <t>BERBEO</t>
  </si>
  <si>
    <t>BETEITIVA</t>
  </si>
  <si>
    <t>BOAVITA</t>
  </si>
  <si>
    <t>BRICEÑ0</t>
  </si>
  <si>
    <t>BUSBANZA</t>
  </si>
  <si>
    <t>CAMPOHERMOSO</t>
  </si>
  <si>
    <t>CERINZA</t>
  </si>
  <si>
    <t>CHINAVITA</t>
  </si>
  <si>
    <t>CHIQUINQUIRA</t>
  </si>
  <si>
    <t>CHISCAS</t>
  </si>
  <si>
    <t>CHITA</t>
  </si>
  <si>
    <t>CHITARAQUE</t>
  </si>
  <si>
    <t>CHIVATA</t>
  </si>
  <si>
    <t>CIENEGA</t>
  </si>
  <si>
    <t>COMBITA</t>
  </si>
  <si>
    <t>COPER</t>
  </si>
  <si>
    <t>CORRALES</t>
  </si>
  <si>
    <t>COVARACHIA</t>
  </si>
  <si>
    <t>CUBARA</t>
  </si>
  <si>
    <t>CUCAITA</t>
  </si>
  <si>
    <t>CUITIVA</t>
  </si>
  <si>
    <t>CHIQUIZA</t>
  </si>
  <si>
    <t>CHIVOR</t>
  </si>
  <si>
    <t>DUITAMA</t>
  </si>
  <si>
    <t>EL COCUY</t>
  </si>
  <si>
    <t>EL ESPINO</t>
  </si>
  <si>
    <t>FIRAVITOBA</t>
  </si>
  <si>
    <t>FLORESTA</t>
  </si>
  <si>
    <t>GACHANTIVA</t>
  </si>
  <si>
    <t>GAMEZA</t>
  </si>
  <si>
    <t>GARAGOA</t>
  </si>
  <si>
    <t>GUACAMAYAS</t>
  </si>
  <si>
    <t>GUATEQUE</t>
  </si>
  <si>
    <t>GUAYATA</t>
  </si>
  <si>
    <t>GUICAN</t>
  </si>
  <si>
    <t>IZA</t>
  </si>
  <si>
    <t>JENESANO</t>
  </si>
  <si>
    <t>LABRANZAGRANDE</t>
  </si>
  <si>
    <t>LA CAPILLA</t>
  </si>
  <si>
    <t>LA UVITA</t>
  </si>
  <si>
    <t>VILLA DE LEIVA</t>
  </si>
  <si>
    <t>MACANAL</t>
  </si>
  <si>
    <t>MARIPI</t>
  </si>
  <si>
    <t>MONGUA</t>
  </si>
  <si>
    <t>MONGUI</t>
  </si>
  <si>
    <t>MONIQUIRA</t>
  </si>
  <si>
    <t>MOTAVITA</t>
  </si>
  <si>
    <t>MUZO</t>
  </si>
  <si>
    <t>NOBSA</t>
  </si>
  <si>
    <t>NUEVO COLON</t>
  </si>
  <si>
    <t>OICATA</t>
  </si>
  <si>
    <t>OTANCHE</t>
  </si>
  <si>
    <t>PACHAVITA</t>
  </si>
  <si>
    <t>PAEZ</t>
  </si>
  <si>
    <t>PAIPA</t>
  </si>
  <si>
    <t>PAJARITO</t>
  </si>
  <si>
    <t>PANQUEBA</t>
  </si>
  <si>
    <t>PAUNA</t>
  </si>
  <si>
    <t>PAYA</t>
  </si>
  <si>
    <t>PAZ DE RIO</t>
  </si>
  <si>
    <t>PESCA</t>
  </si>
  <si>
    <t>PISVA</t>
  </si>
  <si>
    <t>PUERTO BOYACA</t>
  </si>
  <si>
    <t>QUIPAMA</t>
  </si>
  <si>
    <t>RAMIRIQUI</t>
  </si>
  <si>
    <t>RAQUIRA</t>
  </si>
  <si>
    <t>RONDON</t>
  </si>
  <si>
    <t>SABOYA</t>
  </si>
  <si>
    <t>SACHICA</t>
  </si>
  <si>
    <t>SAMACA</t>
  </si>
  <si>
    <t>SAN EDUARDO</t>
  </si>
  <si>
    <t>SAN JOSE DE PARE</t>
  </si>
  <si>
    <t>SAN LUIS DE GACENO</t>
  </si>
  <si>
    <t>SAN MATEO</t>
  </si>
  <si>
    <t>SAN MIGUEL DE SEMA</t>
  </si>
  <si>
    <t>SAN PABLO DE BORBUR</t>
  </si>
  <si>
    <t>SANTANA</t>
  </si>
  <si>
    <t>SANTA ROSA DE VITERBO</t>
  </si>
  <si>
    <t>SANTA SOFIA</t>
  </si>
  <si>
    <t>SATIVANORTE</t>
  </si>
  <si>
    <t>SATIVASUR</t>
  </si>
  <si>
    <t>SIACHOQUE</t>
  </si>
  <si>
    <t>SOATA</t>
  </si>
  <si>
    <t>SOCOTA</t>
  </si>
  <si>
    <t>SOCHA</t>
  </si>
  <si>
    <t>SOGAMOSO</t>
  </si>
  <si>
    <t>SOMONDOCO</t>
  </si>
  <si>
    <t>SORA</t>
  </si>
  <si>
    <t>BOGOTA D.C</t>
  </si>
  <si>
    <t>SANTAFE DE BOGOTA</t>
  </si>
  <si>
    <t>Acceso</t>
  </si>
  <si>
    <t>Transporte</t>
  </si>
  <si>
    <t>SI/NO</t>
  </si>
  <si>
    <t>SI</t>
  </si>
  <si>
    <t>NO</t>
  </si>
  <si>
    <t>Local</t>
  </si>
  <si>
    <t>Nacional</t>
  </si>
  <si>
    <t>Departamento</t>
  </si>
  <si>
    <t>Municipio</t>
  </si>
  <si>
    <t>Escoger</t>
  </si>
  <si>
    <t xml:space="preserve">Tipo red: </t>
  </si>
  <si>
    <t>DEPARTAMENTOS</t>
  </si>
  <si>
    <t>BOGOTA_D.C</t>
  </si>
  <si>
    <t>NORTE_DE_SANTANDER</t>
  </si>
  <si>
    <t>SAN_ANDRES_Y_PROVIDENCIA</t>
  </si>
  <si>
    <t>VALLE_DEL_CAUCA</t>
  </si>
  <si>
    <t xml:space="preserve">Posee este tipo de red?: </t>
  </si>
  <si>
    <t>Instalaciones esenciales para efectos del acceso y/o la interconexión</t>
  </si>
  <si>
    <t>SERVICIO</t>
  </si>
  <si>
    <t>Telefonía</t>
  </si>
  <si>
    <t>Datos</t>
  </si>
  <si>
    <t xml:space="preserve">Servicio: </t>
  </si>
  <si>
    <t>Telefonía / Datos</t>
  </si>
  <si>
    <t>Instalaciones esenciales para efectos de la interconexión</t>
  </si>
  <si>
    <t>Actividad</t>
  </si>
  <si>
    <r>
      <t xml:space="preserve">Tiempo Implementación                         </t>
    </r>
    <r>
      <rPr>
        <b/>
        <sz val="8"/>
        <rFont val="Tahoma"/>
        <family val="2"/>
      </rPr>
      <t>(dias calendario)</t>
    </r>
  </si>
  <si>
    <t>Adecuación de la red y nodos de interconexión</t>
  </si>
  <si>
    <t>Instalación de enlaces, pruebas de transmisión y de sincronización.</t>
  </si>
  <si>
    <t>Programación de datos de central relacionados con numeración y enrutamientos</t>
  </si>
  <si>
    <t>Pruebas de tasación y comparación de CDR</t>
  </si>
  <si>
    <t>Inicio de operaciones de la interconexión</t>
  </si>
  <si>
    <t>RED FIJA</t>
  </si>
  <si>
    <t>RED MÓVIL</t>
  </si>
  <si>
    <t>Interconexión</t>
  </si>
  <si>
    <t>Día inicio</t>
  </si>
  <si>
    <t>Día fin</t>
  </si>
  <si>
    <t>TOTAL DÍAS</t>
  </si>
  <si>
    <t>DIAS</t>
  </si>
  <si>
    <t>Meses</t>
  </si>
  <si>
    <t>Máximo caracteres</t>
  </si>
  <si>
    <t>Uso</t>
  </si>
  <si>
    <t>Capacidad</t>
  </si>
  <si>
    <t>Otro</t>
  </si>
  <si>
    <t>Valor</t>
  </si>
  <si>
    <t>Minuto</t>
  </si>
  <si>
    <t>E1</t>
  </si>
  <si>
    <t>Red móvil</t>
  </si>
  <si>
    <t>Red fija</t>
  </si>
  <si>
    <t>Unidad de medición</t>
  </si>
  <si>
    <t>Nombre</t>
  </si>
  <si>
    <t>Descripción</t>
  </si>
  <si>
    <t>No.</t>
  </si>
  <si>
    <t>Dirección</t>
  </si>
  <si>
    <t>SEÑALIZACION</t>
  </si>
  <si>
    <t>SS7</t>
  </si>
  <si>
    <t>SIP</t>
  </si>
  <si>
    <t>H.323</t>
  </si>
  <si>
    <t>OTRA</t>
  </si>
  <si>
    <t>Señalización SS7</t>
  </si>
  <si>
    <t>Señalización SIP</t>
  </si>
  <si>
    <t>Señalización H.323</t>
  </si>
  <si>
    <t>Otra señalización</t>
  </si>
  <si>
    <t>Marca</t>
  </si>
  <si>
    <t>Modelo</t>
  </si>
  <si>
    <t>Campos deshabilitados. La información ingresada en estos campos no será objeto de aprobación y no se considera contenida en la OBI</t>
  </si>
  <si>
    <t>Campos que deben ser diligenciados. Únicamente se deben diligenciar estos campos.</t>
  </si>
  <si>
    <t>Tipo de interfaz</t>
  </si>
  <si>
    <t>Nodo</t>
  </si>
  <si>
    <t>Especificaciones técnicas de las interfaces</t>
  </si>
  <si>
    <t>Zona de cobertura</t>
  </si>
  <si>
    <t>Voz</t>
  </si>
  <si>
    <t>SMS</t>
  </si>
  <si>
    <t>Mensaje</t>
  </si>
  <si>
    <t>interfaces</t>
  </si>
  <si>
    <t>cobertura</t>
  </si>
  <si>
    <t>Valor de remuneración asociado a la instalación esencial de facturación, distribución y recaudo</t>
  </si>
  <si>
    <t>Valor por factura</t>
  </si>
  <si>
    <t>Ofrece servicio de gestión operativa de reclamos</t>
  </si>
  <si>
    <t>Espacio en piso</t>
  </si>
  <si>
    <t>Descipción</t>
  </si>
  <si>
    <r>
      <t>Valor por m</t>
    </r>
    <r>
      <rPr>
        <b/>
        <vertAlign val="superscript"/>
        <sz val="10"/>
        <rFont val="Tahoma"/>
        <family val="2"/>
      </rPr>
      <t>2</t>
    </r>
  </si>
  <si>
    <t>Cargo Mensual</t>
  </si>
  <si>
    <t>Cargo Instalación</t>
  </si>
  <si>
    <t>Máximo caracteres:</t>
  </si>
  <si>
    <t>Mutuo acuerdo</t>
  </si>
  <si>
    <t>Cumplimiento del plazo o de las prórrogas</t>
  </si>
  <si>
    <t>Imposibilidad de cualquiera de las partes para continuar ejerciendo su objeto social</t>
  </si>
  <si>
    <t>Otros</t>
  </si>
  <si>
    <t>Otras</t>
  </si>
  <si>
    <t>CMI</t>
  </si>
  <si>
    <t>CRC</t>
  </si>
  <si>
    <t>Mecanismo</t>
  </si>
  <si>
    <t>Reunión de Representantes Legales</t>
  </si>
  <si>
    <t>Tribunal de arbitramento</t>
  </si>
  <si>
    <t>Procedimiento</t>
  </si>
  <si>
    <t>Sede del tribunal</t>
  </si>
  <si>
    <t>Selección de los arbitros</t>
  </si>
  <si>
    <t>Calidades de los arbitros</t>
  </si>
  <si>
    <t>Gastos del procedimiento</t>
  </si>
  <si>
    <t>Garantía bancaria</t>
  </si>
  <si>
    <t>Seguro</t>
  </si>
  <si>
    <t>Objeto de la garantía</t>
  </si>
  <si>
    <t>Criterios tenidos en cuenta para justificar el monto de la garantía</t>
  </si>
  <si>
    <t>Actividad 1</t>
  </si>
  <si>
    <t>Actividad 2</t>
  </si>
  <si>
    <t>Actividad 3</t>
  </si>
  <si>
    <t>Actividad 4</t>
  </si>
  <si>
    <t>Actividad 5</t>
  </si>
  <si>
    <t>Area Responsable</t>
  </si>
  <si>
    <t>Tiempo asociado al procedimiento</t>
  </si>
  <si>
    <t>Máximo caracteres por actividad</t>
  </si>
  <si>
    <t>Máximo caracteres por mecanismo</t>
  </si>
  <si>
    <t>Instancia para solicitar la revisión</t>
  </si>
  <si>
    <t>Designación de Responsables</t>
  </si>
  <si>
    <t>Identificación de recursos físicos y lógicos sobre los que recae el acceso y/o la interconexión, y su remuneración</t>
  </si>
  <si>
    <t>Descripción de la(s) red(es)  de telecomunicaciones, y/o de los recursos susceptibles de acceso por parte de otro proveedor.</t>
  </si>
  <si>
    <t xml:space="preserve">Cronograma de actividades necesarias para habilitar el acceso y/o la interconexión,  el cual no podrá ser superior a 30 días. </t>
  </si>
  <si>
    <t>Día:</t>
  </si>
  <si>
    <t>Medio de envío de información para la facturación</t>
  </si>
  <si>
    <t>MEDIO</t>
  </si>
  <si>
    <t>Magnético</t>
  </si>
  <si>
    <t>Correo certificado</t>
  </si>
  <si>
    <t>Medio:</t>
  </si>
  <si>
    <t>Número máximo de días hábiles, posteriores a la fecha de finalización del proceso de facturación mensual, para la remisión del informe de facturación.</t>
  </si>
  <si>
    <t>Otro:</t>
  </si>
  <si>
    <t>Número máximo de días hábiles, posteriores a la fecha de envío de la información para la facturación, para alegar inconsistencias en la misma.</t>
  </si>
  <si>
    <t>Número máximo de días hábiles, posteriores a la fecha de envío de la información para la facturación, para solucionar diferencias en la información remitida para la facturación.</t>
  </si>
  <si>
    <t>Días:</t>
  </si>
  <si>
    <t>Instancia para resolver diferencias en la información</t>
  </si>
  <si>
    <t>Instancia:</t>
  </si>
  <si>
    <t>INSTACIAS</t>
  </si>
  <si>
    <t>Conciliación</t>
  </si>
  <si>
    <t>Procedimiento de recaudo</t>
  </si>
  <si>
    <t>Indicar el procedimiento empleado para recaudar las sumas facturadas</t>
  </si>
  <si>
    <t>Número máximo de días calendario, posteriores a la fecha de recaudo, para transferir los valores recaudados.</t>
  </si>
  <si>
    <t>Forma de transferencia de valores recaudados</t>
  </si>
  <si>
    <t>TRANSFERENCIA</t>
  </si>
  <si>
    <t>Transferencia Electrónica</t>
  </si>
  <si>
    <t>Cheque</t>
  </si>
  <si>
    <t>Efectivo</t>
  </si>
  <si>
    <t>Otra</t>
  </si>
  <si>
    <t xml:space="preserve">Manejo de cartera no recuperada </t>
  </si>
  <si>
    <t>Otra:</t>
  </si>
  <si>
    <t>Descripción de procedimientos, responsables y plazos para el intercambio de cuentas, aprobación y pago de las mismas.</t>
  </si>
  <si>
    <t xml:space="preserve">Cargos de acceso de la red indicando los sistemas de medición y las bases para la liquidación de los mismos. </t>
  </si>
  <si>
    <t>La remuneración por utilización de instalaciones no esenciales ofertadas.</t>
  </si>
  <si>
    <t>Campos que no deben ser modificados.</t>
  </si>
  <si>
    <t>Elemento</t>
  </si>
  <si>
    <t>Valor conjunto para la instalación esencial de facturación, distribución y recaudo y para el servicio de gestión operativa de reclamos</t>
  </si>
  <si>
    <t>Pruebas de servicio</t>
  </si>
  <si>
    <t>Etapas que adelantarán los responsables en la respectiva revisión. Describa el procedimiento hasta en  5 actividades.</t>
  </si>
  <si>
    <t>Día máximo dentro del mes siguiente al período de consumo a facturar, en el que debe entregarse la información para la facturación.</t>
  </si>
  <si>
    <t>Conmutación.</t>
  </si>
  <si>
    <t>Señalización.</t>
  </si>
  <si>
    <t>Transmisión entre nodos.</t>
  </si>
  <si>
    <t>Servicios de asistencia a los usuarios, tales como emergencia, información, directorio, operadora</t>
  </si>
  <si>
    <t>Servicios de red inteligente.</t>
  </si>
  <si>
    <t>El roaming automático entre proveedores de redes móviles, cuando sus interfaces de aire así lo permitan.</t>
  </si>
  <si>
    <t>Máximo caracteres de descripción por actividad</t>
  </si>
  <si>
    <t>DIAS40</t>
  </si>
  <si>
    <t>Número máximo de días calendario, para el pago de servicios (cargos de acceso, coubicación, F&amp;R, etc)</t>
  </si>
  <si>
    <t>Forma de pago de los servicios</t>
  </si>
  <si>
    <t xml:space="preserve">Identificación de nodos de interconexión, indicando características técnicas, ubicación geográfica, zona de cobertura, </t>
  </si>
  <si>
    <t>Zonas de cobertura de los nodos de interconexión</t>
  </si>
  <si>
    <t>Capacidad máxima</t>
  </si>
  <si>
    <t>Capacidad Instalada</t>
  </si>
  <si>
    <t>Capacidad disponible</t>
  </si>
  <si>
    <t>Especificaciones técnicas de las interfases de los equipos de los nodos de interconexión</t>
  </si>
  <si>
    <t>Movil</t>
  </si>
  <si>
    <t>Telefonía y Datos</t>
  </si>
  <si>
    <t>Definición de indicadores técnicos de calidad con sus valores objetivos.</t>
  </si>
  <si>
    <t>Redes de conmutación de paquetes IP</t>
  </si>
  <si>
    <t>Meta</t>
  </si>
  <si>
    <t>Tiempos de establecimiento de las conexiones.</t>
  </si>
  <si>
    <t>Índices de retardo.</t>
  </si>
  <si>
    <t>Índices de causas de fracaso de las comunicaciones.</t>
  </si>
  <si>
    <t>Índices de comunicaciones completadas (%)</t>
  </si>
  <si>
    <t>Índices de disponibilidad de los enlaces de interconexión (%)</t>
  </si>
  <si>
    <t>Tasa de error de bits</t>
  </si>
  <si>
    <t>Retardo medio de transferencia de paquetes</t>
  </si>
  <si>
    <t>Variación de retardos de paquetes</t>
  </si>
  <si>
    <t>Tasa de pérdida de paquetes</t>
  </si>
  <si>
    <t>Indice de transmisión R</t>
  </si>
  <si>
    <t>Diagramas de interconexión de las redes</t>
  </si>
  <si>
    <t xml:space="preserve">Los sistemas de apoyo operacional necesarios para facilitar, gestionar y mantener las comunicaciones. </t>
  </si>
  <si>
    <t>Los elementos de infraestructura civil que puedan ser usados por ambas partes al mismo tiempo, siempre y cuando sea factible técnica y económicamente, tales como derechos de vía, ductos, postes, torres, energía e instalaciones físicas en general.</t>
  </si>
  <si>
    <t>La facturación, distribución y recaudo, así como toda aquella información necesaria para poder facturar y cobrar a los usuarios.</t>
  </si>
  <si>
    <t>El espacio físico y servicios adicionales necesarios para la colocación de equipos y elementos necesarios para el acceso y/o la interconexión.</t>
  </si>
  <si>
    <t>Cabezas de cable submarino.</t>
  </si>
  <si>
    <t>La base de datos administrativa –BDA- requerida para el correcto enrutamiento de comunicaciones en un ambiente de Portabilidad Numérica de acuerdo con la regulación aplicable en la materia.</t>
  </si>
  <si>
    <t xml:space="preserve">Instrumentos que contengan las garantías para el cumplimiento de las obligaciones derivadas del acuerdo. </t>
  </si>
  <si>
    <t>Mecanismos para garantizar la privacidad de las comunicaciones y la información.</t>
  </si>
  <si>
    <t>Mecanismos para la resolución de controversias relacionadas con el acceso y la interconexión.</t>
  </si>
  <si>
    <t>Procedimientos y mecanismos para garantizar el adecuado funcionamiento de las redes y servicios a prestar, incluyendo políticas de seguridad que deben aplicarse.</t>
  </si>
  <si>
    <t>Causales de suspensión o terminación del acuerdo.</t>
  </si>
  <si>
    <t xml:space="preserve">Procedimiento para revisar el acuerdo de acceso y/o de interconexión. </t>
  </si>
  <si>
    <t xml:space="preserve">Plazo sugerido del acuerdo. </t>
  </si>
  <si>
    <t>¿Tiene red de conmutación de paquetes?</t>
  </si>
  <si>
    <t>TODOS</t>
  </si>
  <si>
    <t>La CRC pone a disposición de los PRST el “Formulario para Ofertas Básicas de Interconexión”, el cual fue creado para que la información sobre los parámetros de la OBI sea remitida por parte de los proveedores de redes y servicios a través del SIUST con el propósito de facilitar el registro y actualización de la información y a su vez, delimitar la información que será objeto de revisión a cargo de esta Comisión. Se espera que la adopción de este mecanismo, permita que los diferentes proveedores registren la información de manera ágil, homogénea, uniforme y suficientemente desagregada, lo cual a su vez, contribuirá a que la revisión a cargo de esta Comisión se realice bajo criterios de objetividad y coherencia en sus decisiones de aprobación.</t>
  </si>
  <si>
    <t>FORMATO PARA OFERTAS BÁSICAS DE INTERCONEXIÓN</t>
  </si>
  <si>
    <t>Descripción servicios de red inteligente</t>
  </si>
  <si>
    <t>NOTA: Los días de las actividades puedes ser secuenciales o paralelos</t>
  </si>
  <si>
    <t>Incluir el diagrama copiando y pegando la imagen del mismo en este espacio.</t>
  </si>
  <si>
    <r>
      <t xml:space="preserve">Tiempo Implementación                         </t>
    </r>
    <r>
      <rPr>
        <b/>
        <sz val="8"/>
        <rFont val="Tahoma"/>
        <family val="2"/>
      </rPr>
      <t>(dias hábiles)</t>
    </r>
  </si>
  <si>
    <t>v1.1</t>
  </si>
  <si>
    <t>Valor Grupo 1</t>
  </si>
  <si>
    <t>Valor Grupo 2</t>
  </si>
  <si>
    <t>COBERTURA</t>
  </si>
  <si>
    <t>Regional</t>
  </si>
  <si>
    <t>POSTES</t>
  </si>
  <si>
    <t>ESPACIO EN ANTENAS</t>
  </si>
  <si>
    <t>$ 1.682</t>
  </si>
  <si>
    <t>$ 4.842</t>
  </si>
  <si>
    <t>UN SMLV</t>
  </si>
  <si>
    <t>TRES SMLV</t>
  </si>
  <si>
    <t xml:space="preserve"> </t>
  </si>
  <si>
    <t>NUMERO</t>
  </si>
  <si>
    <t>MEDIANTE COMUNICACIÓN DIRIGIDA AL COMITÉ MIXTO DE INTERCONEXION</t>
  </si>
  <si>
    <t>COMITÉ MIXTO DE INTERCONEXION</t>
  </si>
  <si>
    <t>SOLICITUD POR UNA DE LAS PARTES DE LA REVISION DEL CONTRTO CONSIDERANDOQUE EL EQUILIBRIO DEL CONTRATO HA SIDO AFECTADO POR RZONES REGULATORIAS</t>
  </si>
  <si>
    <t>SE CITA AL COMITÉ MIXTO DE INTERCONEXION</t>
  </si>
  <si>
    <t>SE MODIFICA DE COMUN ACUERDO Y DENTRO DE UN TERMINO DE TRES MESES</t>
  </si>
  <si>
    <t xml:space="preserve">SUSCRIBE ACTA </t>
  </si>
  <si>
    <t>SI NO SE LOGRA ACUERDO SE PROCEDERA CON EL MECNISMO DE SOLUCION DE DIFERENCIAS</t>
  </si>
  <si>
    <t>SE SOLICITARA REUNION DEL CMI Y SE DIAGNOSTICARA Y EVALUARA LA CONTROVERSIA DURANTE UN PERIODO MAXIMO DE DOS MESES, SI EXISTE ACUERDO SE SUSCRIBIRA UN ACTA Y SI NO SE LLEVARA LA CONTROVERSIA A LOS REPRESENTATES LEGALES</t>
  </si>
  <si>
    <t>EN CMI SE ACORDARA UNA REUNIO DE LOS REPRESENTANTES LEGALES QUE SE DEBERA REALIZAR DENTRO DE LOS 10 DIAS HABILES SIGUIENTES, ESTA REUNION SE REALIZARA EN DOS FASES LA PRIMERA EN EL TERMINO SEÑALADO Y SI NO HAY ACUERDO LA SEGUNDA DENTRO DE LOS SIGUIENTE CINCO DIAS HABILES SIGUIENTES. SI SE LOGRA UN ACUERDO SE FIRMARA UN ACTA Y SI NO SE RECURRE A LA CRC</t>
  </si>
  <si>
    <t>SE COMUNICA A LA CRC LA SITUACION PARA QUE ESTA PROCEDA DESPUES DE AGOTADOS LOS DOS PRIMEROS MECANISMOS</t>
  </si>
  <si>
    <t>UN ARBITRO SI ES DE MENOR CUNTIA Y TRES RBITROS SI ES DE MAYOR CUANTIA, CADA UNA DE LAS PARTES PRESENTARA UNA LISTA DE CINCO POSIBLES ARBITROS PARA SOMETERLOS A CONSIDERACION DE LA OTRA PARTE</t>
  </si>
  <si>
    <t>ABOGDOS CON ESPECILIDAD O EXPERIENCIA EN DERECHO DE LAS TELECOMUNICACIONES</t>
  </si>
  <si>
    <t>LOS GASTOS RELACIONADOS CON EL PROCEDIMIENTO SERAN SUFRAGADOS EN IGUAL PROPORCION POR LAS PARTES. SI LA SOLUCION SE DA POR LAUDO ARBITRAL, LA PAARTE VENCIDA REEMBOLSARA A LA OTRA</t>
  </si>
  <si>
    <t>ESTABLECER POLITICAS CONJUNTAS DE PROTECCION FISICA DE LOS EQUIPOS Y REDES PARA GARANTIZAR LA DISPONIBILIDAD DEL SERVICIO</t>
  </si>
  <si>
    <t>ESTABLECER POLITICAAS CONJUNTAS DE PROTECCION LOGICA DE LOS EQUIPOS Y REDES PARA GARANTIZAR LA INTEGRIDAD Y CONFIDENCIALIDAD DE LA INFORMACION CURSADA ENTRE LAS PARTES</t>
  </si>
  <si>
    <t>SEGUIMIENTO AL TIEMPO DE DISPONIBILIDAD DEL SERVICIO</t>
  </si>
  <si>
    <t>PLANTA INTERNA</t>
  </si>
  <si>
    <t>TREINTA DIAS</t>
  </si>
  <si>
    <t>COORDINACIÓN CON EL OPERADOR ITERCONECTANTE SUSPENSIONES, CORTES O VENTANAS DE MANTENIMIENTO POR RAZONES TECNICAS</t>
  </si>
  <si>
    <t>N.A.</t>
  </si>
  <si>
    <t>REPORTE Y ESCALAMIENTO DE FALLAS</t>
  </si>
  <si>
    <t>PLANT INTERNA</t>
  </si>
  <si>
    <t>CUBRIR POSIBLES DAÑOS Y PERJUICIOS</t>
  </si>
  <si>
    <t>DIMENSIONAMIENTO DE LAA INTERCONEXION TENIENDO COMO BASSE EL TAMAÑO DE LA INTERCONEXION EL NUMERO DE e1 Y LOS EQUIPOS INVOLUCARDOS. LA RAZON DE ESTA GARANTIA SE SUSTENTA EN LOS COSTOS DE LA INFRAESTRUCTURA FISICA Y TECNICA QUE SE UTILIZA PAR LA INTERCONEXION.</t>
  </si>
  <si>
    <t>CRUCE DE CUENTAS POR MEDIO DE LA CONCILICION</t>
  </si>
  <si>
    <t>EL RECAUDO SE REALIZRA EN LOS CENTROS DE RECAUDO DE LA EMPRESA, CONVENIOS CON GRANDES SUPERFICIES, PUNTOS COMERCIALES DE PAGO DE SERVICIOS Y ENTIDADES FINANCIERAS</t>
  </si>
  <si>
    <t>LA CARTERA SE DEVUELVE AL OPERADOR DESPUES DE AGOTADO TODO EL PROCDIMIENTO DE RECUPERACION DE CARTERA</t>
  </si>
  <si>
    <t>CRUCE DE CUENTAS VIA CONCILIACION</t>
  </si>
  <si>
    <t>NORTE</t>
  </si>
  <si>
    <t>CALLE 11 NORTE CARRERA 11 ESQ</t>
  </si>
  <si>
    <t>ERICSSON</t>
  </si>
  <si>
    <t>AXE-10</t>
  </si>
  <si>
    <t>24K</t>
  </si>
  <si>
    <t>ARRENDAMIENTO  DE POSTES DE OCHO METROS EN CONCRETO</t>
  </si>
  <si>
    <t>ARRENDAMIENTO DE POSTES DE DOCE METROS DE CONCRETO</t>
  </si>
  <si>
    <t>DUCTOS</t>
  </si>
  <si>
    <t>ALQUILER DE DUCTOS DE 4 PULGADAS</t>
  </si>
  <si>
    <t>MTS</t>
  </si>
  <si>
    <t>ALQUILER DE DUCTOS DE 6 PULGADAS</t>
  </si>
  <si>
    <t>ASTERISK</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</si>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</sst>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2]\ * #,##0.00_ ;_ [$€-2]\ * \-#,##0.00_ ;_ [$€-2]\ * &quot;-&quot;??_ "/>
  </numFmts>
  <fonts count="19" x14ac:knownFonts="1">
    <font>
      <sz val="10"/>
      <name val="Arial"/>
    </font>
    <font>
      <sz val="10"/>
      <name val="Arial"/>
    </font>
    <font>
      <sz val="10"/>
      <name val="Tahoma"/>
      <family val="2"/>
    </font>
    <font>
      <sz val="8"/>
      <name val="Arial"/>
      <family val="2"/>
    </font>
    <font>
      <b/>
      <sz val="10"/>
      <name val="Tahoma"/>
      <family val="2"/>
    </font>
    <font>
      <sz val="8"/>
      <color indexed="10"/>
      <name val="Tahoma"/>
      <family val="2"/>
    </font>
    <font>
      <b/>
      <sz val="8"/>
      <name val="Tahoma"/>
      <family val="2"/>
    </font>
    <font>
      <b/>
      <sz val="12"/>
      <name val="Tahoma"/>
      <family val="2"/>
    </font>
    <font>
      <b/>
      <sz val="11"/>
      <name val="Tahoma"/>
      <family val="2"/>
    </font>
    <font>
      <b/>
      <sz val="14"/>
      <name val="Tahoma"/>
      <family val="2"/>
    </font>
    <font>
      <b/>
      <vertAlign val="superscript"/>
      <sz val="10"/>
      <name val="Tahoma"/>
      <family val="2"/>
    </font>
    <font>
      <sz val="8"/>
      <color indexed="10"/>
      <name val="Tahoma"/>
      <family val="2"/>
    </font>
    <font>
      <b/>
      <sz val="16"/>
      <name val="Tahoma"/>
      <family val="2"/>
    </font>
    <font>
      <sz val="8"/>
      <color rgb="FFFF0000"/>
      <name val="Tahoma"/>
      <family val="2"/>
    </font>
    <font>
      <b/>
      <sz val="11"/>
      <color theme="0"/>
      <name val="Tahoma"/>
      <family val="2"/>
    </font>
    <font>
      <sz val="10"/>
      <color theme="0"/>
      <name val="Tahoma"/>
      <family val="2"/>
    </font>
    <font>
      <sz val="8"/>
      <color theme="0"/>
      <name val="Tahoma"/>
      <family val="2"/>
    </font>
    <font>
      <sz val="10"/>
      <color rgb="FFC0C0C0"/>
      <name val="Tahoma"/>
      <family val="2"/>
    </font>
    <font>
      <sz val="8"/>
      <color rgb="FFC0C0C0"/>
      <name val="Tahoma"/>
      <family val="2"/>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C0C0C0"/>
        <bgColor indexed="64"/>
      </patternFill>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s>
  <borders count="40">
    <border>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indexed="64"/>
      </right>
      <top style="thin">
        <color rgb="FFC0C0C0"/>
      </top>
      <bottom style="thin">
        <color rgb="FFC0C0C0"/>
      </bottom>
      <diagonal/>
    </border>
    <border>
      <left style="thin">
        <color indexed="64"/>
      </left>
      <right style="thin">
        <color indexed="64"/>
      </right>
      <top style="thin">
        <color rgb="FFC0C0C0"/>
      </top>
      <bottom style="thin">
        <color rgb="FFC0C0C0"/>
      </bottom>
      <diagonal/>
    </border>
    <border>
      <left style="thin">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indexed="64"/>
      </bottom>
      <diagonal/>
    </border>
    <border>
      <left style="thin">
        <color rgb="FFC0C0C0"/>
      </left>
      <right style="thin">
        <color rgb="FFC0C0C0"/>
      </right>
      <top style="thin">
        <color indexed="64"/>
      </top>
      <bottom style="thin">
        <color indexed="64"/>
      </bottom>
      <diagonal/>
    </border>
    <border>
      <left style="thin">
        <color rgb="FFC0C0C0"/>
      </left>
      <right style="thin">
        <color rgb="FFC0C0C0"/>
      </right>
      <top style="thin">
        <color indexed="64"/>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rgb="FFC0C0C0"/>
      </left>
      <right style="thin">
        <color indexed="64"/>
      </right>
      <top style="thin">
        <color rgb="FFC0C0C0"/>
      </top>
      <bottom style="thin">
        <color indexed="64"/>
      </bottom>
      <diagonal/>
    </border>
    <border>
      <left style="thin">
        <color indexed="64"/>
      </left>
      <right style="thin">
        <color indexed="64"/>
      </right>
      <top style="thin">
        <color rgb="FFC0C0C0"/>
      </top>
      <bottom style="thin">
        <color indexed="64"/>
      </bottom>
      <diagonal/>
    </border>
    <border>
      <left style="thin">
        <color indexed="64"/>
      </left>
      <right style="thin">
        <color rgb="FFC0C0C0"/>
      </right>
      <top style="thin">
        <color rgb="FFC0C0C0"/>
      </top>
      <bottom style="thin">
        <color indexed="64"/>
      </bottom>
      <diagonal/>
    </border>
    <border>
      <left style="thin">
        <color rgb="FFC0C0C0"/>
      </left>
      <right style="thin">
        <color indexed="64"/>
      </right>
      <top style="thin">
        <color indexed="64"/>
      </top>
      <bottom style="thin">
        <color indexed="64"/>
      </bottom>
      <diagonal/>
    </border>
    <border>
      <left style="thin">
        <color indexed="64"/>
      </left>
      <right style="thin">
        <color rgb="FFC0C0C0"/>
      </right>
      <top style="thin">
        <color indexed="64"/>
      </top>
      <bottom style="thin">
        <color indexed="64"/>
      </bottom>
      <diagonal/>
    </border>
    <border>
      <left style="thin">
        <color rgb="FFC0C0C0"/>
      </left>
      <right style="thin">
        <color indexed="64"/>
      </right>
      <top style="thin">
        <color indexed="64"/>
      </top>
      <bottom style="thin">
        <color rgb="FFC0C0C0"/>
      </bottom>
      <diagonal/>
    </border>
    <border>
      <left style="thin">
        <color indexed="64"/>
      </left>
      <right style="thin">
        <color indexed="64"/>
      </right>
      <top style="thin">
        <color indexed="64"/>
      </top>
      <bottom style="thin">
        <color rgb="FFC0C0C0"/>
      </bottom>
      <diagonal/>
    </border>
    <border>
      <left style="thin">
        <color indexed="64"/>
      </left>
      <right style="thin">
        <color rgb="FFC0C0C0"/>
      </right>
      <top style="thin">
        <color indexed="64"/>
      </top>
      <bottom style="thin">
        <color rgb="FFC0C0C0"/>
      </bottom>
      <diagonal/>
    </border>
    <border>
      <left style="thin">
        <color rgb="FFC0C0C0"/>
      </left>
      <right/>
      <top style="thin">
        <color rgb="FFC0C0C0"/>
      </top>
      <bottom/>
      <diagonal/>
    </border>
    <border>
      <left/>
      <right/>
      <top style="thin">
        <color rgb="FFC0C0C0"/>
      </top>
      <bottom/>
      <diagonal/>
    </border>
    <border>
      <left/>
      <right style="thin">
        <color rgb="FFC0C0C0"/>
      </right>
      <top style="thin">
        <color rgb="FFC0C0C0"/>
      </top>
      <bottom/>
      <diagonal/>
    </border>
    <border>
      <left style="thin">
        <color rgb="FFC0C0C0"/>
      </left>
      <right/>
      <top/>
      <bottom/>
      <diagonal/>
    </border>
    <border>
      <left/>
      <right style="thin">
        <color rgb="FFC0C0C0"/>
      </right>
      <top/>
      <bottom/>
      <diagonal/>
    </border>
    <border>
      <left style="thin">
        <color rgb="FFC0C0C0"/>
      </left>
      <right/>
      <top/>
      <bottom style="thin">
        <color rgb="FFC0C0C0"/>
      </bottom>
      <diagonal/>
    </border>
    <border>
      <left/>
      <right/>
      <top/>
      <bottom style="thin">
        <color rgb="FFC0C0C0"/>
      </bottom>
      <diagonal/>
    </border>
    <border>
      <left/>
      <right style="thin">
        <color rgb="FFC0C0C0"/>
      </right>
      <top/>
      <bottom style="thin">
        <color rgb="FFC0C0C0"/>
      </bottom>
      <diagonal/>
    </border>
    <border>
      <left/>
      <right/>
      <top style="thin">
        <color rgb="FFC0C0C0"/>
      </top>
      <bottom style="thin">
        <color rgb="FFC0C0C0"/>
      </bottom>
      <diagonal/>
    </border>
  </borders>
  <cellStyleXfs count="2">
    <xf numFmtId="0" fontId="0" fillId="0" borderId="0"/>
    <xf numFmtId="164" fontId="1" fillId="0" borderId="0" applyFont="0" applyFill="0" applyBorder="0" applyAlignment="0" applyProtection="0"/>
  </cellStyleXfs>
  <cellXfs count="262">
    <xf numFmtId="0" fontId="0" fillId="0" borderId="0" xfId="0"/>
    <xf numFmtId="0" fontId="2" fillId="2" borderId="0" xfId="0" applyFont="1" applyFill="1"/>
    <xf numFmtId="0" fontId="2" fillId="2" borderId="0" xfId="0" applyFont="1" applyFill="1" applyAlignment="1">
      <alignment horizontal="center"/>
    </xf>
    <xf numFmtId="0" fontId="4" fillId="2" borderId="0" xfId="0" applyFont="1" applyFill="1"/>
    <xf numFmtId="0" fontId="2" fillId="2" borderId="1" xfId="0" applyFont="1" applyFill="1" applyBorder="1"/>
    <xf numFmtId="0" fontId="2" fillId="2" borderId="2" xfId="0" applyFont="1" applyFill="1" applyBorder="1"/>
    <xf numFmtId="0" fontId="2" fillId="3" borderId="3" xfId="0" applyFont="1" applyFill="1" applyBorder="1"/>
    <xf numFmtId="0" fontId="2" fillId="4" borderId="0" xfId="0" applyFont="1" applyFill="1"/>
    <xf numFmtId="0" fontId="2" fillId="2" borderId="0" xfId="0" applyFont="1" applyFill="1" applyBorder="1"/>
    <xf numFmtId="0" fontId="2" fillId="2" borderId="0" xfId="0" applyFont="1" applyFill="1" applyAlignment="1">
      <alignment vertical="center"/>
    </xf>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2" fillId="2" borderId="3" xfId="0" applyFont="1" applyFill="1" applyBorder="1"/>
    <xf numFmtId="0" fontId="11" fillId="2" borderId="0" xfId="0" applyFont="1" applyFill="1" applyAlignment="1">
      <alignment horizontal="center"/>
    </xf>
    <xf numFmtId="0" fontId="11" fillId="2" borderId="0" xfId="0" applyFont="1" applyFill="1" applyAlignment="1">
      <alignment horizontal="center" vertical="center"/>
    </xf>
    <xf numFmtId="0" fontId="11" fillId="2" borderId="0" xfId="0" applyFont="1" applyFill="1"/>
    <xf numFmtId="0" fontId="11" fillId="2" borderId="0" xfId="0" applyFont="1" applyFill="1" applyAlignment="1">
      <alignment vertical="center"/>
    </xf>
    <xf numFmtId="0" fontId="8" fillId="4" borderId="0" xfId="0" applyFont="1" applyFill="1"/>
    <xf numFmtId="0" fontId="13" fillId="2" borderId="0" xfId="0" applyFont="1" applyFill="1" applyAlignment="1">
      <alignment horizontal="center" vertical="center"/>
    </xf>
    <xf numFmtId="0" fontId="14" fillId="5" borderId="0" xfId="0" applyFont="1" applyFill="1" applyAlignment="1">
      <alignment vertical="center"/>
    </xf>
    <xf numFmtId="0" fontId="15" fillId="5" borderId="0" xfId="0" applyFont="1" applyFill="1" applyAlignment="1">
      <alignment vertical="center"/>
    </xf>
    <xf numFmtId="0" fontId="15" fillId="5" borderId="0" xfId="0" applyFont="1" applyFill="1" applyAlignment="1">
      <alignment horizontal="center" vertical="center"/>
    </xf>
    <xf numFmtId="0" fontId="16" fillId="5" borderId="0" xfId="0" applyFont="1" applyFill="1" applyAlignment="1">
      <alignment vertical="center"/>
    </xf>
    <xf numFmtId="0" fontId="4" fillId="6" borderId="0" xfId="0" applyFont="1" applyFill="1"/>
    <xf numFmtId="0" fontId="2" fillId="6" borderId="0" xfId="0" applyFont="1" applyFill="1"/>
    <xf numFmtId="0" fontId="8" fillId="6" borderId="0" xfId="0" applyFont="1" applyFill="1"/>
    <xf numFmtId="0" fontId="5" fillId="6" borderId="0" xfId="0" applyFont="1" applyFill="1"/>
    <xf numFmtId="0" fontId="8" fillId="6" borderId="0" xfId="0" applyFont="1" applyFill="1" applyAlignment="1"/>
    <xf numFmtId="0" fontId="2" fillId="6" borderId="0" xfId="0" applyFont="1" applyFill="1" applyBorder="1" applyAlignment="1">
      <alignment horizontal="right"/>
    </xf>
    <xf numFmtId="0" fontId="2" fillId="6" borderId="0" xfId="0" applyFont="1" applyFill="1" applyBorder="1" applyAlignment="1">
      <alignment horizontal="center"/>
    </xf>
    <xf numFmtId="0" fontId="2" fillId="6" borderId="0" xfId="0" applyFont="1" applyFill="1" applyAlignment="1">
      <alignment vertical="center" wrapText="1"/>
    </xf>
    <xf numFmtId="0" fontId="4" fillId="6" borderId="0" xfId="0" applyFont="1" applyFill="1" applyAlignment="1">
      <alignment horizontal="center" vertical="center"/>
    </xf>
    <xf numFmtId="0" fontId="2" fillId="6" borderId="0" xfId="0" applyFont="1" applyFill="1" applyAlignment="1">
      <alignment horizontal="right"/>
    </xf>
    <xf numFmtId="0" fontId="2" fillId="6" borderId="0" xfId="0" applyFont="1" applyFill="1" applyAlignment="1">
      <alignment horizontal="center"/>
    </xf>
    <xf numFmtId="0" fontId="4" fillId="6" borderId="0" xfId="0" applyFont="1" applyFill="1" applyAlignment="1">
      <alignment horizontal="right" vertical="center"/>
    </xf>
    <xf numFmtId="0" fontId="5" fillId="6" borderId="0" xfId="0" applyFont="1" applyFill="1" applyAlignment="1">
      <alignment horizontal="left" vertical="center"/>
    </xf>
    <xf numFmtId="0" fontId="5" fillId="6" borderId="0" xfId="0" applyFont="1" applyFill="1" applyAlignment="1">
      <alignment vertical="center"/>
    </xf>
    <xf numFmtId="0" fontId="2" fillId="7" borderId="0" xfId="0" applyFont="1" applyFill="1"/>
    <xf numFmtId="0" fontId="12" fillId="6" borderId="0" xfId="0" applyFont="1" applyFill="1"/>
    <xf numFmtId="0" fontId="2" fillId="6" borderId="0" xfId="0" applyFont="1" applyFill="1" applyAlignment="1">
      <alignment horizontal="left"/>
    </xf>
    <xf numFmtId="0" fontId="4" fillId="6" borderId="0" xfId="0" applyFont="1" applyFill="1" applyAlignment="1">
      <alignment vertical="center"/>
    </xf>
    <xf numFmtId="0" fontId="2" fillId="6" borderId="0" xfId="0" applyFont="1" applyFill="1" applyBorder="1" applyAlignment="1">
      <alignment vertical="center"/>
    </xf>
    <xf numFmtId="0" fontId="2" fillId="6" borderId="0" xfId="0" applyFont="1" applyFill="1" applyBorder="1" applyAlignment="1">
      <alignment vertical="center" wrapText="1"/>
    </xf>
    <xf numFmtId="0" fontId="2" fillId="6" borderId="0" xfId="0" applyFont="1" applyFill="1" applyAlignment="1">
      <alignment vertical="center"/>
    </xf>
    <xf numFmtId="0" fontId="5" fillId="6" borderId="0" xfId="0" applyFont="1" applyFill="1" applyBorder="1" applyAlignment="1">
      <alignment horizontal="left" vertical="center"/>
    </xf>
    <xf numFmtId="0" fontId="2" fillId="3" borderId="11" xfId="0" applyFont="1" applyFill="1" applyBorder="1" applyAlignment="1" applyProtection="1">
      <alignment horizontal="center" vertical="center"/>
      <protection locked="0"/>
    </xf>
    <xf numFmtId="0" fontId="2" fillId="2" borderId="11" xfId="0" applyFont="1" applyFill="1" applyBorder="1" applyAlignment="1">
      <alignment horizontal="center"/>
    </xf>
    <xf numFmtId="1" fontId="2" fillId="3" borderId="11" xfId="0" applyNumberFormat="1" applyFont="1" applyFill="1" applyBorder="1" applyAlignment="1" applyProtection="1">
      <alignment horizontal="center" vertical="center"/>
      <protection locked="0"/>
    </xf>
    <xf numFmtId="0" fontId="17" fillId="6" borderId="0" xfId="0" applyFont="1" applyFill="1" applyAlignment="1">
      <alignment horizontal="center"/>
    </xf>
    <xf numFmtId="0" fontId="18" fillId="6" borderId="0" xfId="0" applyFont="1" applyFill="1" applyAlignment="1">
      <alignment horizontal="center"/>
    </xf>
    <xf numFmtId="0" fontId="18" fillId="6" borderId="0" xfId="0" applyFont="1" applyFill="1" applyAlignment="1">
      <alignment horizontal="center" vertical="center"/>
    </xf>
    <xf numFmtId="0" fontId="4" fillId="8" borderId="11" xfId="0" applyFont="1" applyFill="1" applyBorder="1" applyAlignment="1" applyProtection="1">
      <alignment horizontal="center" vertical="center" wrapText="1"/>
    </xf>
    <xf numFmtId="0" fontId="4" fillId="7" borderId="11" xfId="0" applyFont="1" applyFill="1" applyBorder="1" applyAlignment="1" applyProtection="1">
      <alignment horizontal="center" vertical="center" wrapText="1"/>
    </xf>
    <xf numFmtId="0" fontId="4" fillId="2" borderId="11" xfId="0" applyFont="1" applyFill="1" applyBorder="1" applyAlignment="1">
      <alignment horizontal="center"/>
    </xf>
    <xf numFmtId="0" fontId="4" fillId="2" borderId="11"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3" borderId="11" xfId="0" applyFont="1" applyFill="1" applyBorder="1" applyAlignment="1" applyProtection="1">
      <protection locked="0"/>
    </xf>
    <xf numFmtId="0" fontId="4" fillId="2" borderId="11" xfId="0" applyFont="1" applyFill="1" applyBorder="1" applyAlignment="1">
      <alignment horizontal="center"/>
    </xf>
    <xf numFmtId="0" fontId="17" fillId="6" borderId="0" xfId="0" applyFont="1" applyFill="1" applyAlignment="1">
      <alignment horizontal="center" vertical="center"/>
    </xf>
    <xf numFmtId="0" fontId="2" fillId="3" borderId="10" xfId="0" applyFont="1" applyFill="1" applyBorder="1" applyAlignment="1" applyProtection="1">
      <alignment horizontal="center"/>
      <protection locked="0"/>
    </xf>
    <xf numFmtId="0" fontId="4" fillId="2" borderId="11" xfId="0" applyFont="1" applyFill="1" applyBorder="1" applyAlignment="1">
      <alignment horizontal="center" vertical="center"/>
    </xf>
    <xf numFmtId="0" fontId="2" fillId="3" borderId="11" xfId="0" applyFont="1" applyFill="1" applyBorder="1" applyAlignment="1" applyProtection="1">
      <alignment horizontal="center"/>
      <protection locked="0"/>
    </xf>
    <xf numFmtId="0" fontId="2" fillId="3" borderId="11" xfId="0" applyFont="1" applyFill="1" applyBorder="1" applyAlignment="1" applyProtection="1">
      <alignment horizontal="center"/>
    </xf>
    <xf numFmtId="0" fontId="2" fillId="3" borderId="11" xfId="0" applyFont="1" applyFill="1" applyBorder="1" applyProtection="1">
      <protection locked="0"/>
    </xf>
    <xf numFmtId="0" fontId="4" fillId="2" borderId="12" xfId="0" applyFont="1" applyFill="1" applyBorder="1" applyAlignment="1">
      <alignment horizontal="right"/>
    </xf>
    <xf numFmtId="0" fontId="2" fillId="2" borderId="11" xfId="0" applyFont="1" applyFill="1" applyBorder="1"/>
    <xf numFmtId="0" fontId="2" fillId="3" borderId="11" xfId="0" applyFont="1" applyFill="1" applyBorder="1" applyAlignment="1" applyProtection="1">
      <alignment horizontal="left" vertical="center"/>
      <protection locked="0"/>
    </xf>
    <xf numFmtId="0" fontId="2" fillId="3" borderId="11"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xf>
    <xf numFmtId="0" fontId="17" fillId="6" borderId="0" xfId="0" applyFont="1" applyFill="1"/>
    <xf numFmtId="0" fontId="2" fillId="9" borderId="11" xfId="0" applyFont="1" applyFill="1" applyBorder="1" applyAlignment="1" applyProtection="1">
      <alignment horizontal="center" vertical="center"/>
      <protection locked="0"/>
    </xf>
    <xf numFmtId="0" fontId="2" fillId="6" borderId="4" xfId="0" applyFont="1" applyFill="1" applyBorder="1"/>
    <xf numFmtId="0" fontId="2" fillId="6" borderId="5" xfId="0" applyFont="1" applyFill="1" applyBorder="1"/>
    <xf numFmtId="0" fontId="2" fillId="6" borderId="1" xfId="0" applyFont="1" applyFill="1" applyBorder="1"/>
    <xf numFmtId="0" fontId="2" fillId="6" borderId="6" xfId="0" applyFont="1" applyFill="1" applyBorder="1"/>
    <xf numFmtId="0" fontId="2" fillId="6" borderId="0" xfId="0" applyFont="1" applyFill="1" applyBorder="1"/>
    <xf numFmtId="0" fontId="2" fillId="6" borderId="7" xfId="0" applyFont="1" applyFill="1" applyBorder="1"/>
    <xf numFmtId="0" fontId="2" fillId="6" borderId="2" xfId="0" applyFont="1" applyFill="1" applyBorder="1"/>
    <xf numFmtId="0" fontId="2" fillId="6" borderId="9" xfId="0" applyFont="1" applyFill="1" applyBorder="1"/>
    <xf numFmtId="0" fontId="2" fillId="6" borderId="8" xfId="0" applyFont="1" applyFill="1" applyBorder="1"/>
    <xf numFmtId="10" fontId="2" fillId="3" borderId="11" xfId="0" applyNumberFormat="1" applyFont="1" applyFill="1" applyBorder="1" applyAlignment="1" applyProtection="1">
      <alignment horizontal="center" vertical="center"/>
      <protection locked="0"/>
    </xf>
    <xf numFmtId="0" fontId="2" fillId="7" borderId="11" xfId="0" applyFont="1" applyFill="1" applyBorder="1" applyAlignment="1">
      <alignment horizontal="left" vertical="center" wrapText="1"/>
    </xf>
    <xf numFmtId="0" fontId="4" fillId="2" borderId="11" xfId="0" applyFont="1" applyFill="1" applyBorder="1" applyAlignment="1" applyProtection="1">
      <alignment horizontal="center"/>
    </xf>
    <xf numFmtId="0" fontId="2" fillId="7" borderId="11" xfId="0" applyFont="1" applyFill="1" applyBorder="1" applyAlignment="1" applyProtection="1">
      <alignment horizontal="left" vertical="center" wrapText="1"/>
    </xf>
    <xf numFmtId="0" fontId="4" fillId="6" borderId="11" xfId="0" applyFont="1" applyFill="1" applyBorder="1" applyAlignment="1" applyProtection="1">
      <alignment horizontal="left" vertical="center"/>
    </xf>
    <xf numFmtId="0" fontId="7" fillId="6" borderId="0" xfId="0" applyFont="1" applyFill="1"/>
    <xf numFmtId="0" fontId="2" fillId="9" borderId="11" xfId="0" applyFont="1" applyFill="1" applyBorder="1" applyAlignment="1" applyProtection="1">
      <alignment horizontal="left" vertical="top" wrapText="1"/>
      <protection locked="0"/>
    </xf>
    <xf numFmtId="0" fontId="2" fillId="7" borderId="0" xfId="0" applyFont="1" applyFill="1" applyAlignment="1">
      <alignment horizontal="center"/>
    </xf>
    <xf numFmtId="0" fontId="4" fillId="7" borderId="0" xfId="0" applyFont="1" applyFill="1"/>
    <xf numFmtId="0" fontId="4" fillId="6" borderId="0" xfId="0" applyFont="1" applyFill="1" applyBorder="1" applyAlignment="1">
      <alignment horizontal="center"/>
    </xf>
    <xf numFmtId="0" fontId="4" fillId="6" borderId="6" xfId="0" applyFont="1" applyFill="1" applyBorder="1" applyAlignment="1">
      <alignment horizontal="right"/>
    </xf>
    <xf numFmtId="0" fontId="4" fillId="6" borderId="6" xfId="0" applyFont="1" applyFill="1" applyBorder="1"/>
    <xf numFmtId="0" fontId="2" fillId="6" borderId="0" xfId="0" applyFont="1" applyFill="1" applyBorder="1" applyAlignment="1">
      <alignment horizontal="center" vertical="center"/>
    </xf>
    <xf numFmtId="0" fontId="5" fillId="6" borderId="0" xfId="0" applyFont="1" applyFill="1" applyBorder="1"/>
    <xf numFmtId="0" fontId="5" fillId="6" borderId="8" xfId="0" applyFont="1" applyFill="1" applyBorder="1"/>
    <xf numFmtId="0" fontId="2" fillId="6" borderId="3" xfId="0" applyFont="1" applyFill="1" applyBorder="1"/>
    <xf numFmtId="0" fontId="2" fillId="9" borderId="11"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xf>
    <xf numFmtId="0" fontId="4" fillId="6" borderId="0" xfId="0" applyFont="1" applyFill="1" applyAlignment="1">
      <alignment horizontal="center"/>
    </xf>
    <xf numFmtId="0" fontId="2" fillId="3" borderId="11" xfId="0" applyFont="1" applyFill="1" applyBorder="1" applyAlignment="1" applyProtection="1">
      <alignment horizontal="center" vertical="center"/>
      <protection locked="0"/>
    </xf>
    <xf numFmtId="0" fontId="2" fillId="2" borderId="11" xfId="0" applyFont="1" applyFill="1" applyBorder="1" applyAlignment="1">
      <alignment horizontal="center" vertical="center"/>
    </xf>
    <xf numFmtId="0" fontId="4" fillId="6" borderId="0" xfId="0" applyFont="1" applyFill="1" applyBorder="1" applyAlignment="1">
      <alignment horizontal="center"/>
    </xf>
    <xf numFmtId="0" fontId="2" fillId="3" borderId="11" xfId="0" applyFont="1" applyFill="1" applyBorder="1" applyAlignment="1" applyProtection="1">
      <alignment horizontal="center" vertical="center"/>
      <protection locked="0"/>
    </xf>
    <xf numFmtId="3" fontId="2" fillId="3" borderId="11" xfId="0" applyNumberFormat="1" applyFont="1" applyFill="1" applyBorder="1" applyProtection="1">
      <protection locked="0"/>
    </xf>
    <xf numFmtId="0" fontId="9" fillId="2" borderId="0" xfId="0" applyFont="1" applyFill="1" applyBorder="1" applyAlignment="1">
      <alignment horizontal="center"/>
    </xf>
    <xf numFmtId="0" fontId="2" fillId="2" borderId="0" xfId="0" applyFont="1" applyFill="1" applyBorder="1" applyAlignment="1">
      <alignment horizontal="justify" vertical="top"/>
    </xf>
    <xf numFmtId="0" fontId="2" fillId="3" borderId="12" xfId="0" applyFont="1" applyFill="1" applyBorder="1" applyAlignment="1" applyProtection="1">
      <alignment horizontal="center" vertical="center"/>
      <protection locked="0"/>
    </xf>
    <xf numFmtId="0" fontId="2" fillId="3" borderId="19"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9" borderId="0" xfId="0" applyFont="1" applyFill="1" applyBorder="1" applyAlignment="1" applyProtection="1">
      <alignment horizontal="left" vertical="top"/>
      <protection locked="0"/>
    </xf>
    <xf numFmtId="0" fontId="4" fillId="6" borderId="0" xfId="0" applyFont="1" applyFill="1" applyAlignment="1">
      <alignment horizontal="right"/>
    </xf>
    <xf numFmtId="0" fontId="4" fillId="6" borderId="0" xfId="0" applyFont="1" applyFill="1" applyAlignment="1">
      <alignment horizontal="left"/>
    </xf>
    <xf numFmtId="0" fontId="2" fillId="2" borderId="11" xfId="0" applyFont="1" applyFill="1" applyBorder="1" applyAlignment="1">
      <alignment vertical="center" wrapText="1"/>
    </xf>
    <xf numFmtId="0" fontId="2" fillId="6" borderId="0" xfId="0" applyFont="1" applyFill="1" applyAlignment="1">
      <alignment horizontal="left" vertical="center" wrapText="1"/>
    </xf>
    <xf numFmtId="0" fontId="2" fillId="6" borderId="0" xfId="0" applyFont="1" applyFill="1" applyBorder="1" applyAlignment="1">
      <alignment horizontal="left" vertical="center" wrapText="1"/>
    </xf>
    <xf numFmtId="0" fontId="4" fillId="6" borderId="0" xfId="0" applyFont="1" applyFill="1" applyBorder="1" applyAlignment="1">
      <alignment horizontal="center" vertical="center"/>
    </xf>
    <xf numFmtId="0" fontId="2" fillId="3" borderId="13" xfId="0" applyFont="1" applyFill="1" applyBorder="1" applyAlignment="1" applyProtection="1">
      <alignment horizontal="left" vertical="top" wrapText="1"/>
      <protection locked="0"/>
    </xf>
    <xf numFmtId="0" fontId="2" fillId="3" borderId="14" xfId="0" applyFont="1" applyFill="1" applyBorder="1" applyAlignment="1" applyProtection="1">
      <alignment horizontal="left" vertical="top" wrapText="1"/>
      <protection locked="0"/>
    </xf>
    <xf numFmtId="0" fontId="2" fillId="3" borderId="15" xfId="0" applyFont="1" applyFill="1" applyBorder="1" applyAlignment="1" applyProtection="1">
      <alignment horizontal="left" vertical="top" wrapText="1"/>
      <protection locked="0"/>
    </xf>
    <xf numFmtId="0" fontId="2" fillId="2" borderId="12"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3" borderId="11" xfId="0" applyFont="1" applyFill="1" applyBorder="1" applyAlignment="1" applyProtection="1">
      <alignment horizontal="left" vertical="top"/>
      <protection locked="0"/>
    </xf>
    <xf numFmtId="0" fontId="2" fillId="2" borderId="11" xfId="0" applyFont="1" applyFill="1" applyBorder="1" applyAlignment="1">
      <alignment horizontal="center" vertical="center"/>
    </xf>
    <xf numFmtId="0" fontId="0" fillId="0" borderId="11" xfId="0" applyBorder="1" applyAlignment="1">
      <alignment vertical="center"/>
    </xf>
    <xf numFmtId="0" fontId="2" fillId="2" borderId="11" xfId="0" applyFont="1" applyFill="1" applyBorder="1" applyAlignment="1">
      <alignment horizontal="center"/>
    </xf>
    <xf numFmtId="0" fontId="2" fillId="3" borderId="16" xfId="0" applyFont="1" applyFill="1" applyBorder="1" applyAlignment="1" applyProtection="1">
      <alignment horizontal="left" vertical="top"/>
      <protection locked="0"/>
    </xf>
    <xf numFmtId="0" fontId="2" fillId="3" borderId="17" xfId="0" applyFont="1" applyFill="1" applyBorder="1" applyAlignment="1" applyProtection="1">
      <alignment horizontal="left" vertical="top"/>
      <protection locked="0"/>
    </xf>
    <xf numFmtId="0" fontId="2" fillId="3" borderId="18" xfId="0" applyFont="1" applyFill="1" applyBorder="1" applyAlignment="1" applyProtection="1">
      <alignment horizontal="left" vertical="top"/>
      <protection locked="0"/>
    </xf>
    <xf numFmtId="0" fontId="4" fillId="6" borderId="0" xfId="0" applyFont="1" applyFill="1" applyAlignment="1">
      <alignment horizontal="center" vertical="center"/>
    </xf>
    <xf numFmtId="0" fontId="4" fillId="0" borderId="11" xfId="0" applyFont="1" applyBorder="1" applyAlignment="1">
      <alignment horizontal="center" vertical="center" wrapText="1"/>
    </xf>
    <xf numFmtId="0" fontId="2" fillId="9"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vertical="top" wrapText="1"/>
      <protection locked="0"/>
    </xf>
    <xf numFmtId="0" fontId="2" fillId="0" borderId="11" xfId="0" applyFont="1" applyBorder="1" applyAlignment="1">
      <alignment horizontal="left" vertical="center" wrapText="1"/>
    </xf>
    <xf numFmtId="0" fontId="2" fillId="0" borderId="11" xfId="0" applyFont="1" applyBorder="1" applyAlignment="1" applyProtection="1">
      <alignment horizontal="left" vertical="center" wrapText="1"/>
    </xf>
    <xf numFmtId="0" fontId="4" fillId="0" borderId="11" xfId="0" applyFont="1" applyBorder="1" applyAlignment="1" applyProtection="1">
      <alignment horizontal="center" vertical="center" wrapText="1"/>
    </xf>
    <xf numFmtId="0" fontId="2" fillId="7" borderId="11" xfId="0" applyFont="1" applyFill="1" applyBorder="1" applyAlignment="1" applyProtection="1">
      <alignment horizontal="center" vertical="center"/>
    </xf>
    <xf numFmtId="0" fontId="7" fillId="6" borderId="0" xfId="0" applyFont="1" applyFill="1" applyBorder="1" applyAlignment="1">
      <alignment horizontal="center"/>
    </xf>
    <xf numFmtId="0" fontId="2" fillId="7" borderId="11" xfId="0" applyFont="1" applyFill="1" applyBorder="1" applyAlignment="1">
      <alignment horizontal="center" vertical="center"/>
    </xf>
    <xf numFmtId="0" fontId="4" fillId="0" borderId="11" xfId="0" applyFont="1" applyBorder="1" applyAlignment="1" applyProtection="1">
      <alignment horizontal="center" vertical="center"/>
    </xf>
    <xf numFmtId="0" fontId="4" fillId="0" borderId="11" xfId="0" applyFont="1" applyBorder="1" applyAlignment="1">
      <alignment horizontal="center" vertical="center"/>
    </xf>
    <xf numFmtId="0" fontId="2" fillId="3" borderId="11" xfId="0" quotePrefix="1" applyFont="1" applyFill="1" applyBorder="1" applyAlignment="1" applyProtection="1">
      <alignment horizontal="left" vertical="top" wrapText="1"/>
      <protection locked="0"/>
    </xf>
    <xf numFmtId="0" fontId="2" fillId="3" borderId="31" xfId="0" applyFont="1" applyFill="1" applyBorder="1" applyAlignment="1" applyProtection="1">
      <alignment horizontal="left" vertical="top"/>
      <protection locked="0"/>
    </xf>
    <xf numFmtId="0" fontId="2" fillId="3" borderId="32" xfId="0" applyFont="1" applyFill="1" applyBorder="1" applyAlignment="1" applyProtection="1">
      <alignment horizontal="left" vertical="top"/>
      <protection locked="0"/>
    </xf>
    <xf numFmtId="0" fontId="2" fillId="3" borderId="33" xfId="0" applyFont="1" applyFill="1" applyBorder="1" applyAlignment="1" applyProtection="1">
      <alignment horizontal="left" vertical="top"/>
      <protection locked="0"/>
    </xf>
    <xf numFmtId="0" fontId="2" fillId="3" borderId="34" xfId="0" applyFont="1" applyFill="1" applyBorder="1" applyAlignment="1" applyProtection="1">
      <alignment horizontal="left" vertical="top"/>
      <protection locked="0"/>
    </xf>
    <xf numFmtId="0" fontId="2" fillId="3" borderId="35" xfId="0" applyFont="1" applyFill="1" applyBorder="1" applyAlignment="1" applyProtection="1">
      <alignment horizontal="left" vertical="top"/>
      <protection locked="0"/>
    </xf>
    <xf numFmtId="0" fontId="2" fillId="3" borderId="36" xfId="0" applyFont="1" applyFill="1" applyBorder="1" applyAlignment="1" applyProtection="1">
      <alignment horizontal="left" vertical="top"/>
      <protection locked="0"/>
    </xf>
    <xf numFmtId="0" fontId="2" fillId="3" borderId="37" xfId="0" applyFont="1" applyFill="1" applyBorder="1" applyAlignment="1" applyProtection="1">
      <alignment horizontal="left" vertical="top"/>
      <protection locked="0"/>
    </xf>
    <xf numFmtId="0" fontId="2" fillId="3" borderId="38" xfId="0" applyFont="1" applyFill="1" applyBorder="1" applyAlignment="1" applyProtection="1">
      <alignment horizontal="left" vertical="top"/>
      <protection locked="0"/>
    </xf>
    <xf numFmtId="0" fontId="5" fillId="6" borderId="0" xfId="0" applyFont="1" applyFill="1" applyBorder="1" applyAlignment="1">
      <alignment horizontal="left" vertical="center"/>
    </xf>
    <xf numFmtId="0" fontId="5" fillId="6" borderId="2" xfId="0" applyFont="1" applyFill="1" applyBorder="1" applyAlignment="1">
      <alignment horizontal="left"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0" fillId="3" borderId="34" xfId="0" applyFill="1" applyBorder="1" applyAlignment="1" applyProtection="1">
      <alignment horizontal="left" vertical="top"/>
      <protection locked="0"/>
    </xf>
    <xf numFmtId="0" fontId="0" fillId="3" borderId="0" xfId="0" applyFill="1" applyBorder="1" applyAlignment="1" applyProtection="1">
      <alignment horizontal="left" vertical="top"/>
      <protection locked="0"/>
    </xf>
    <xf numFmtId="0" fontId="0" fillId="3" borderId="35" xfId="0" applyFill="1" applyBorder="1" applyAlignment="1" applyProtection="1">
      <alignment horizontal="left" vertical="top"/>
      <protection locked="0"/>
    </xf>
    <xf numFmtId="0" fontId="0" fillId="3" borderId="36" xfId="0" applyFill="1" applyBorder="1" applyAlignment="1" applyProtection="1">
      <alignment horizontal="left" vertical="top"/>
      <protection locked="0"/>
    </xf>
    <xf numFmtId="0" fontId="0" fillId="3" borderId="37" xfId="0" applyFill="1" applyBorder="1" applyAlignment="1" applyProtection="1">
      <alignment horizontal="left" vertical="top"/>
      <protection locked="0"/>
    </xf>
    <xf numFmtId="0" fontId="0" fillId="3" borderId="38" xfId="0" applyFill="1" applyBorder="1" applyAlignment="1" applyProtection="1">
      <alignment horizontal="left" vertical="top"/>
      <protection locked="0"/>
    </xf>
    <xf numFmtId="0" fontId="2" fillId="3" borderId="13" xfId="0" applyFont="1" applyFill="1" applyBorder="1" applyAlignment="1" applyProtection="1">
      <alignment horizontal="left" vertical="top"/>
      <protection locked="0"/>
    </xf>
    <xf numFmtId="0" fontId="2" fillId="3" borderId="14" xfId="0" applyFont="1" applyFill="1" applyBorder="1" applyAlignment="1" applyProtection="1">
      <alignment horizontal="left" vertical="top"/>
      <protection locked="0"/>
    </xf>
    <xf numFmtId="0" fontId="2" fillId="3" borderId="15" xfId="0" applyFont="1" applyFill="1" applyBorder="1" applyAlignment="1" applyProtection="1">
      <alignment horizontal="left" vertical="top"/>
      <protection locked="0"/>
    </xf>
    <xf numFmtId="0" fontId="2" fillId="3" borderId="23" xfId="0" applyFont="1" applyFill="1" applyBorder="1" applyProtection="1">
      <protection locked="0"/>
    </xf>
    <xf numFmtId="0" fontId="2" fillId="3" borderId="24" xfId="0" applyFont="1" applyFill="1" applyBorder="1" applyProtection="1">
      <protection locked="0"/>
    </xf>
    <xf numFmtId="0" fontId="2" fillId="3" borderId="25" xfId="0" applyFont="1" applyFill="1" applyBorder="1" applyProtection="1">
      <protection locked="0"/>
    </xf>
    <xf numFmtId="0" fontId="2" fillId="3" borderId="26" xfId="0" applyFont="1" applyFill="1" applyBorder="1" applyProtection="1">
      <protection locked="0"/>
    </xf>
    <xf numFmtId="0" fontId="2" fillId="3" borderId="3" xfId="0" applyFont="1" applyFill="1" applyBorder="1" applyProtection="1">
      <protection locked="0"/>
    </xf>
    <xf numFmtId="0" fontId="2" fillId="3" borderId="27" xfId="0" applyFont="1" applyFill="1" applyBorder="1" applyProtection="1">
      <protection locked="0"/>
    </xf>
    <xf numFmtId="0" fontId="2" fillId="3" borderId="28" xfId="0" applyFont="1" applyFill="1" applyBorder="1" applyProtection="1">
      <protection locked="0"/>
    </xf>
    <xf numFmtId="0" fontId="2" fillId="3" borderId="29" xfId="0" applyFont="1" applyFill="1" applyBorder="1" applyProtection="1">
      <protection locked="0"/>
    </xf>
    <xf numFmtId="0" fontId="2" fillId="3" borderId="30" xfId="0" applyFont="1" applyFill="1" applyBorder="1" applyProtection="1">
      <protection locked="0"/>
    </xf>
    <xf numFmtId="0" fontId="4" fillId="2" borderId="11" xfId="0" applyFont="1" applyFill="1" applyBorder="1" applyAlignment="1">
      <alignment horizontal="center" vertical="center" wrapText="1"/>
    </xf>
    <xf numFmtId="0" fontId="2" fillId="3" borderId="11" xfId="0" applyFont="1" applyFill="1" applyBorder="1" applyAlignment="1" applyProtection="1">
      <alignment horizontal="center" vertical="center" wrapText="1"/>
      <protection locked="0"/>
    </xf>
    <xf numFmtId="0" fontId="2" fillId="3" borderId="20" xfId="0" applyFont="1" applyFill="1" applyBorder="1" applyAlignment="1" applyProtection="1">
      <alignment horizontal="left" vertical="top" wrapText="1"/>
      <protection locked="0"/>
    </xf>
    <xf numFmtId="0" fontId="2" fillId="3" borderId="21" xfId="0" applyFont="1" applyFill="1" applyBorder="1" applyAlignment="1" applyProtection="1">
      <alignment horizontal="left" vertical="top" wrapText="1"/>
      <protection locked="0"/>
    </xf>
    <xf numFmtId="0" fontId="2" fillId="3" borderId="22" xfId="0" applyFont="1" applyFill="1" applyBorder="1" applyAlignment="1" applyProtection="1">
      <alignment horizontal="left" vertical="top" wrapText="1"/>
      <protection locked="0"/>
    </xf>
    <xf numFmtId="0" fontId="2" fillId="3" borderId="16" xfId="0" applyFont="1" applyFill="1" applyBorder="1" applyAlignment="1" applyProtection="1">
      <alignment horizontal="center" vertical="center" wrapText="1"/>
      <protection locked="0"/>
    </xf>
    <xf numFmtId="0" fontId="2" fillId="3" borderId="17"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6" borderId="0" xfId="0" applyFont="1" applyFill="1" applyBorder="1" applyAlignment="1">
      <alignment horizontal="left" vertical="center"/>
    </xf>
    <xf numFmtId="0" fontId="2" fillId="6" borderId="0" xfId="0" applyFont="1" applyFill="1" applyAlignment="1">
      <alignment horizontal="right" vertical="center" wrapText="1"/>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4" fillId="2" borderId="11" xfId="0" applyFont="1" applyFill="1" applyBorder="1" applyAlignment="1">
      <alignment horizontal="center" vertical="center"/>
    </xf>
    <xf numFmtId="0" fontId="2" fillId="3" borderId="13"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3" borderId="12" xfId="0" applyFont="1" applyFill="1" applyBorder="1" applyAlignment="1" applyProtection="1">
      <alignment horizontal="left" vertical="top" wrapText="1"/>
      <protection locked="0"/>
    </xf>
    <xf numFmtId="0" fontId="2" fillId="3" borderId="39" xfId="0" applyFont="1" applyFill="1" applyBorder="1" applyAlignment="1" applyProtection="1">
      <alignment horizontal="left" vertical="top" wrapText="1"/>
      <protection locked="0"/>
    </xf>
    <xf numFmtId="0" fontId="2" fillId="3" borderId="19" xfId="0" applyFont="1" applyFill="1" applyBorder="1" applyAlignment="1" applyProtection="1">
      <alignment horizontal="left" vertical="top" wrapText="1"/>
      <protection locked="0"/>
    </xf>
    <xf numFmtId="0" fontId="4" fillId="7" borderId="3" xfId="0" applyFont="1" applyFill="1" applyBorder="1" applyAlignment="1">
      <alignment horizontal="center"/>
    </xf>
    <xf numFmtId="0" fontId="2" fillId="7" borderId="12" xfId="0" applyFont="1" applyFill="1" applyBorder="1" applyAlignment="1">
      <alignment horizontal="center" vertical="center"/>
    </xf>
    <xf numFmtId="0" fontId="2" fillId="7" borderId="19" xfId="0" applyFont="1" applyFill="1" applyBorder="1" applyAlignment="1">
      <alignment horizontal="center" vertical="center"/>
    </xf>
    <xf numFmtId="0" fontId="2" fillId="3" borderId="31" xfId="0" applyFont="1" applyFill="1" applyBorder="1" applyAlignment="1" applyProtection="1">
      <alignment vertical="top" wrapText="1"/>
      <protection locked="0"/>
    </xf>
    <xf numFmtId="0" fontId="0" fillId="0" borderId="32" xfId="0" applyBorder="1" applyAlignment="1" applyProtection="1">
      <alignment vertical="top" wrapText="1"/>
      <protection locked="0"/>
    </xf>
    <xf numFmtId="0" fontId="0" fillId="0" borderId="33" xfId="0" applyBorder="1" applyAlignment="1" applyProtection="1">
      <alignment vertical="top" wrapText="1"/>
      <protection locked="0"/>
    </xf>
    <xf numFmtId="0" fontId="0" fillId="0" borderId="34"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35" xfId="0" applyBorder="1" applyAlignment="1" applyProtection="1">
      <alignment vertical="top" wrapText="1"/>
      <protection locked="0"/>
    </xf>
    <xf numFmtId="0" fontId="0" fillId="0" borderId="36" xfId="0" applyBorder="1" applyAlignment="1" applyProtection="1">
      <alignment vertical="top" wrapText="1"/>
      <protection locked="0"/>
    </xf>
    <xf numFmtId="0" fontId="0" fillId="0" borderId="37" xfId="0" applyBorder="1" applyAlignment="1" applyProtection="1">
      <alignment vertical="top" wrapText="1"/>
      <protection locked="0"/>
    </xf>
    <xf numFmtId="0" fontId="0" fillId="0" borderId="38" xfId="0" applyBorder="1" applyAlignment="1" applyProtection="1">
      <alignment vertical="top" wrapText="1"/>
      <protection locked="0"/>
    </xf>
    <xf numFmtId="0" fontId="4" fillId="2" borderId="13" xfId="0" applyFont="1" applyFill="1" applyBorder="1" applyAlignment="1" applyProtection="1">
      <alignment horizontal="center"/>
    </xf>
    <xf numFmtId="0" fontId="4" fillId="2" borderId="15" xfId="0" applyFont="1" applyFill="1" applyBorder="1" applyAlignment="1" applyProtection="1">
      <alignment horizontal="center"/>
    </xf>
    <xf numFmtId="0" fontId="4" fillId="2" borderId="12" xfId="0" applyFont="1" applyFill="1" applyBorder="1" applyAlignment="1" applyProtection="1">
      <alignment horizontal="center" vertical="center"/>
    </xf>
    <xf numFmtId="0" fontId="4" fillId="2" borderId="39" xfId="0" applyFont="1" applyFill="1" applyBorder="1" applyAlignment="1" applyProtection="1">
      <alignment horizontal="center" vertical="center"/>
    </xf>
    <xf numFmtId="0" fontId="4" fillId="2" borderId="19" xfId="0" applyFont="1" applyFill="1" applyBorder="1" applyAlignment="1" applyProtection="1">
      <alignment horizontal="center" vertical="center"/>
    </xf>
    <xf numFmtId="0" fontId="4" fillId="6" borderId="6" xfId="0" applyFont="1" applyFill="1" applyBorder="1" applyAlignment="1">
      <alignment horizontal="right" vertical="center"/>
    </xf>
    <xf numFmtId="0" fontId="12" fillId="7" borderId="3" xfId="0" applyFont="1" applyFill="1" applyBorder="1" applyAlignment="1">
      <alignment horizontal="center"/>
    </xf>
    <xf numFmtId="0" fontId="2" fillId="3" borderId="31" xfId="0" applyFont="1" applyFill="1" applyBorder="1" applyAlignment="1" applyProtection="1">
      <alignment horizontal="left" vertical="top" wrapText="1"/>
      <protection locked="0"/>
    </xf>
    <xf numFmtId="0" fontId="2" fillId="3" borderId="32" xfId="0" applyFont="1" applyFill="1" applyBorder="1" applyAlignment="1" applyProtection="1">
      <alignment horizontal="left" vertical="top" wrapText="1"/>
      <protection locked="0"/>
    </xf>
    <xf numFmtId="0" fontId="2" fillId="3" borderId="33" xfId="0" applyFont="1" applyFill="1" applyBorder="1" applyAlignment="1" applyProtection="1">
      <alignment horizontal="left" vertical="top" wrapText="1"/>
      <protection locked="0"/>
    </xf>
    <xf numFmtId="0" fontId="2" fillId="3" borderId="36" xfId="0" applyFont="1" applyFill="1" applyBorder="1" applyAlignment="1" applyProtection="1">
      <alignment horizontal="left" vertical="top" wrapText="1"/>
      <protection locked="0"/>
    </xf>
    <xf numFmtId="0" fontId="2" fillId="3" borderId="37" xfId="0" applyFont="1" applyFill="1" applyBorder="1" applyAlignment="1" applyProtection="1">
      <alignment horizontal="left" vertical="top" wrapText="1"/>
      <protection locked="0"/>
    </xf>
    <xf numFmtId="0" fontId="2" fillId="3" borderId="38" xfId="0" applyFont="1" applyFill="1" applyBorder="1" applyAlignment="1" applyProtection="1">
      <alignment horizontal="left" vertical="top" wrapText="1"/>
      <protection locked="0"/>
    </xf>
    <xf numFmtId="0" fontId="2" fillId="9" borderId="13" xfId="0" applyFont="1" applyFill="1" applyBorder="1" applyAlignment="1" applyProtection="1">
      <alignment horizontal="center" vertical="center"/>
      <protection locked="0"/>
    </xf>
    <xf numFmtId="0" fontId="2" fillId="9" borderId="14" xfId="0" applyFont="1" applyFill="1" applyBorder="1" applyAlignment="1" applyProtection="1">
      <alignment horizontal="center" vertical="center"/>
      <protection locked="0"/>
    </xf>
    <xf numFmtId="0" fontId="2" fillId="9" borderId="15" xfId="0" applyFont="1" applyFill="1" applyBorder="1" applyAlignment="1" applyProtection="1">
      <alignment horizontal="center" vertical="center"/>
      <protection locked="0"/>
    </xf>
    <xf numFmtId="0" fontId="2" fillId="3" borderId="34" xfId="0" applyFont="1" applyFill="1" applyBorder="1" applyAlignment="1" applyProtection="1">
      <alignment horizontal="left" vertical="top" wrapText="1"/>
      <protection locked="0"/>
    </xf>
    <xf numFmtId="0" fontId="2" fillId="3" borderId="0" xfId="0" applyFont="1" applyFill="1" applyBorder="1" applyAlignment="1" applyProtection="1">
      <alignment horizontal="left" vertical="top" wrapText="1"/>
      <protection locked="0"/>
    </xf>
    <xf numFmtId="0" fontId="2" fillId="3" borderId="35" xfId="0" applyFont="1" applyFill="1" applyBorder="1" applyAlignment="1" applyProtection="1">
      <alignment horizontal="left" vertical="top" wrapText="1"/>
      <protection locked="0"/>
    </xf>
    <xf numFmtId="0" fontId="4" fillId="6" borderId="0" xfId="0" applyFont="1" applyFill="1" applyBorder="1" applyAlignment="1">
      <alignment horizontal="center"/>
    </xf>
    <xf numFmtId="0" fontId="11" fillId="6" borderId="0" xfId="0" applyFont="1" applyFill="1" applyBorder="1" applyAlignment="1">
      <alignment horizontal="left" vertical="center"/>
    </xf>
    <xf numFmtId="0" fontId="13" fillId="6" borderId="0" xfId="0" applyFont="1" applyFill="1" applyBorder="1" applyAlignment="1">
      <alignment horizontal="left" vertical="center"/>
    </xf>
    <xf numFmtId="0" fontId="11" fillId="2" borderId="0" xfId="0" applyFont="1" applyFill="1" applyAlignment="1">
      <alignment horizontal="center"/>
    </xf>
    <xf numFmtId="0" fontId="2" fillId="8" borderId="12" xfId="0" applyFont="1" applyFill="1" applyBorder="1" applyAlignment="1" applyProtection="1">
      <alignment horizontal="center" vertical="center"/>
    </xf>
    <xf numFmtId="0" fontId="2" fillId="8" borderId="19" xfId="0" applyFont="1" applyFill="1" applyBorder="1" applyAlignment="1" applyProtection="1">
      <alignment horizontal="center" vertical="center"/>
    </xf>
    <xf numFmtId="0" fontId="4" fillId="8" borderId="12" xfId="0" applyFont="1" applyFill="1" applyBorder="1" applyAlignment="1" applyProtection="1">
      <alignment horizontal="center" vertical="center"/>
    </xf>
    <xf numFmtId="0" fontId="4" fillId="8" borderId="19" xfId="0" applyFont="1" applyFill="1" applyBorder="1" applyAlignment="1" applyProtection="1">
      <alignment horizontal="center" vertical="center"/>
    </xf>
    <xf numFmtId="0" fontId="4" fillId="8" borderId="39" xfId="0" applyFont="1" applyFill="1" applyBorder="1" applyAlignment="1" applyProtection="1">
      <alignment horizontal="center" vertical="center"/>
    </xf>
    <xf numFmtId="0" fontId="4" fillId="2" borderId="11" xfId="0" applyFont="1" applyFill="1" applyBorder="1" applyAlignment="1">
      <alignment horizontal="center"/>
    </xf>
    <xf numFmtId="0" fontId="2" fillId="9" borderId="11" xfId="0" applyFont="1" applyFill="1" applyBorder="1" applyAlignment="1" applyProtection="1">
      <alignment horizontal="left" vertical="top" wrapText="1"/>
      <protection locked="0"/>
    </xf>
    <xf numFmtId="0" fontId="4" fillId="7" borderId="11" xfId="0" applyFont="1" applyFill="1" applyBorder="1" applyAlignment="1">
      <alignment horizontal="center"/>
    </xf>
    <xf numFmtId="0" fontId="4" fillId="7" borderId="11" xfId="0" applyFont="1" applyFill="1" applyBorder="1" applyAlignment="1" applyProtection="1">
      <alignment horizontal="center"/>
    </xf>
    <xf numFmtId="0" fontId="4" fillId="6" borderId="0" xfId="0" applyFont="1" applyFill="1" applyAlignment="1">
      <alignment horizontal="center"/>
    </xf>
    <xf numFmtId="0" fontId="4" fillId="6" borderId="35" xfId="0" applyFont="1" applyFill="1" applyBorder="1" applyAlignment="1">
      <alignment horizontal="center"/>
    </xf>
  </cellXfs>
  <cellStyles count="2">
    <cellStyle name="Euro" xfId="1"/>
    <cellStyle name="Normal" xfId="0" builtinId="0"/>
  </cellStyles>
  <dxfs count="51">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fgColor indexed="64"/>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border>
        <left/>
        <right/>
        <top/>
        <bottom/>
      </border>
    </dxf>
    <dxf>
      <font>
        <color rgb="FFC0C0C0"/>
      </font>
      <fill>
        <patternFill>
          <bgColor rgb="FFC0C0C0"/>
        </patternFill>
      </fill>
      <border>
        <left/>
        <right/>
        <top/>
        <bottom/>
      </border>
    </dxf>
    <dxf>
      <font>
        <color rgb="FFC0C0C0"/>
      </font>
      <fill>
        <patternFill>
          <bgColor rgb="FFC0C0C0"/>
        </patternFill>
      </fill>
      <border>
        <left/>
        <right/>
        <top/>
        <bottom/>
      </border>
    </dxf>
    <dxf>
      <font>
        <color rgb="FFC0C0C0"/>
      </font>
      <fill>
        <patternFill>
          <bgColor rgb="FFC0C0C0"/>
        </patternFill>
      </fill>
      <border>
        <left/>
        <right/>
        <top/>
        <bottom/>
      </border>
    </dxf>
    <dxf>
      <font>
        <color rgb="FFC0C0C0"/>
      </font>
      <fill>
        <patternFill>
          <bgColor rgb="FFC0C0C0"/>
        </patternFill>
      </fill>
      <border>
        <left/>
        <right/>
        <top/>
        <bottom/>
      </border>
    </dxf>
    <dxf>
      <font>
        <color rgb="FFC0C0C0"/>
      </font>
      <fill>
        <patternFill>
          <bgColor rgb="FFC0C0C0"/>
        </patternFill>
      </fill>
      <border>
        <left/>
        <right/>
        <top/>
        <bottom/>
      </border>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name val="Cambria"/>
        <scheme val="none"/>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6</xdr:col>
      <xdr:colOff>695325</xdr:colOff>
      <xdr:row>1</xdr:row>
      <xdr:rowOff>142875</xdr:rowOff>
    </xdr:from>
    <xdr:to>
      <xdr:col>9</xdr:col>
      <xdr:colOff>723900</xdr:colOff>
      <xdr:row>11</xdr:row>
      <xdr:rowOff>66675</xdr:rowOff>
    </xdr:to>
    <xdr:pic>
      <xdr:nvPicPr>
        <xdr:cNvPr id="7349" name="Picture 2" descr="logo_Mediano"/>
        <xdr:cNvPicPr>
          <a:picLocks noChangeAspect="1" noChangeArrowheads="1"/>
        </xdr:cNvPicPr>
      </xdr:nvPicPr>
      <xdr:blipFill>
        <a:blip xmlns:r="http://schemas.openxmlformats.org/officeDocument/2006/relationships" r:embed="rId1"/>
        <a:srcRect/>
        <a:stretch>
          <a:fillRect/>
        </a:stretch>
      </xdr:blipFill>
      <xdr:spPr bwMode="auto">
        <a:xfrm>
          <a:off x="3838575" y="304800"/>
          <a:ext cx="2314575" cy="15430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514350</xdr:colOff>
      <xdr:row>11</xdr:row>
      <xdr:rowOff>19050</xdr:rowOff>
    </xdr:from>
    <xdr:to>
      <xdr:col>12</xdr:col>
      <xdr:colOff>38100</xdr:colOff>
      <xdr:row>37</xdr:row>
      <xdr:rowOff>114300</xdr:rowOff>
    </xdr:to>
    <xdr:pic>
      <xdr:nvPicPr>
        <xdr:cNvPr id="11279" name="Picture 2"/>
        <xdr:cNvPicPr>
          <a:picLocks noChangeAspect="1" noChangeArrowheads="1"/>
        </xdr:cNvPicPr>
      </xdr:nvPicPr>
      <xdr:blipFill>
        <a:blip xmlns:r="http://schemas.openxmlformats.org/officeDocument/2006/relationships" r:embed="rId1"/>
        <a:srcRect/>
        <a:stretch>
          <a:fillRect/>
        </a:stretch>
      </xdr:blipFill>
      <xdr:spPr bwMode="auto">
        <a:xfrm>
          <a:off x="2324100" y="1924050"/>
          <a:ext cx="6381750" cy="4305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8"/>
  </sheetPr>
  <dimension ref="A1:P29"/>
  <sheetViews>
    <sheetView workbookViewId="0"/>
  </sheetViews>
  <sheetFormatPr baseColWidth="10" defaultColWidth="0" defaultRowHeight="12.75" zeroHeight="1" x14ac:dyDescent="0.2"/>
  <cols>
    <col min="1" max="2" width="4.28515625" style="1" customWidth="1"/>
    <col min="3" max="3" width="11.42578125" style="1" customWidth="1"/>
    <col min="4" max="4" width="4.28515625" style="1" customWidth="1"/>
    <col min="5" max="14" width="11.42578125" style="1" customWidth="1"/>
    <col min="15" max="16" width="4.28515625" style="1" customWidth="1"/>
    <col min="17" max="16384" width="0" style="1" hidden="1"/>
  </cols>
  <sheetData>
    <row r="1" spans="1:16" x14ac:dyDescent="0.2">
      <c r="A1" s="28"/>
      <c r="B1" s="28"/>
      <c r="C1" s="28"/>
      <c r="D1" s="28"/>
      <c r="E1" s="28"/>
      <c r="F1" s="28"/>
      <c r="G1" s="28"/>
      <c r="H1" s="28"/>
      <c r="I1" s="28"/>
      <c r="J1" s="28"/>
      <c r="K1" s="28"/>
      <c r="L1" s="28"/>
      <c r="M1" s="28"/>
      <c r="N1" s="28"/>
      <c r="O1" s="28"/>
      <c r="P1" s="28"/>
    </row>
    <row r="2" spans="1:16" x14ac:dyDescent="0.2">
      <c r="A2" s="28"/>
      <c r="B2" s="10"/>
      <c r="C2" s="11"/>
      <c r="D2" s="11"/>
      <c r="E2" s="11"/>
      <c r="F2" s="11"/>
      <c r="G2" s="11"/>
      <c r="H2" s="11"/>
      <c r="I2" s="11"/>
      <c r="J2" s="11"/>
      <c r="K2" s="11"/>
      <c r="L2" s="11"/>
      <c r="M2" s="11"/>
      <c r="N2" s="11"/>
      <c r="O2" s="4"/>
      <c r="P2" s="28"/>
    </row>
    <row r="3" spans="1:16" x14ac:dyDescent="0.2">
      <c r="A3" s="28"/>
      <c r="B3" s="12"/>
      <c r="O3" s="5"/>
      <c r="P3" s="28"/>
    </row>
    <row r="4" spans="1:16" x14ac:dyDescent="0.2">
      <c r="A4" s="28"/>
      <c r="B4" s="12"/>
      <c r="C4" s="8"/>
      <c r="D4" s="8"/>
      <c r="E4" s="8"/>
      <c r="F4" s="8"/>
      <c r="G4" s="8"/>
      <c r="H4" s="8"/>
      <c r="I4" s="8"/>
      <c r="J4" s="8"/>
      <c r="K4" s="8"/>
      <c r="L4" s="8"/>
      <c r="M4" s="8"/>
      <c r="N4" s="8"/>
      <c r="O4" s="5"/>
      <c r="P4" s="28"/>
    </row>
    <row r="5" spans="1:16" x14ac:dyDescent="0.2">
      <c r="A5" s="28"/>
      <c r="B5" s="12"/>
      <c r="C5" s="8"/>
      <c r="D5" s="8"/>
      <c r="E5" s="8"/>
      <c r="F5" s="8"/>
      <c r="G5" s="8"/>
      <c r="H5" s="8"/>
      <c r="I5" s="8"/>
      <c r="J5" s="8"/>
      <c r="K5" s="8"/>
      <c r="L5" s="8"/>
      <c r="M5" s="8"/>
      <c r="N5" s="8"/>
      <c r="O5" s="5"/>
      <c r="P5" s="28"/>
    </row>
    <row r="6" spans="1:16" x14ac:dyDescent="0.2">
      <c r="A6" s="28"/>
      <c r="B6" s="12"/>
      <c r="C6" s="8"/>
      <c r="D6" s="8"/>
      <c r="E6" s="8"/>
      <c r="F6" s="8"/>
      <c r="G6" s="8"/>
      <c r="H6" s="8"/>
      <c r="I6" s="8"/>
      <c r="J6" s="8"/>
      <c r="K6" s="8"/>
      <c r="L6" s="8"/>
      <c r="M6" s="8"/>
      <c r="N6" s="8"/>
      <c r="O6" s="5"/>
      <c r="P6" s="28"/>
    </row>
    <row r="7" spans="1:16" x14ac:dyDescent="0.2">
      <c r="A7" s="28"/>
      <c r="B7" s="12"/>
      <c r="C7" s="8"/>
      <c r="D7" s="8"/>
      <c r="E7" s="8"/>
      <c r="F7" s="8"/>
      <c r="G7" s="8"/>
      <c r="H7" s="8"/>
      <c r="I7" s="8"/>
      <c r="J7" s="8"/>
      <c r="K7" s="8"/>
      <c r="L7" s="8"/>
      <c r="M7" s="8"/>
      <c r="N7" s="8"/>
      <c r="O7" s="5"/>
      <c r="P7" s="28"/>
    </row>
    <row r="8" spans="1:16" x14ac:dyDescent="0.2">
      <c r="A8" s="28"/>
      <c r="B8" s="12"/>
      <c r="C8" s="8"/>
      <c r="D8" s="8"/>
      <c r="E8" s="8"/>
      <c r="F8" s="8"/>
      <c r="G8" s="8"/>
      <c r="H8" s="8"/>
      <c r="I8" s="8"/>
      <c r="J8" s="8"/>
      <c r="K8" s="8"/>
      <c r="L8" s="8"/>
      <c r="M8" s="8"/>
      <c r="N8" s="8"/>
      <c r="O8" s="5"/>
      <c r="P8" s="28"/>
    </row>
    <row r="9" spans="1:16" x14ac:dyDescent="0.2">
      <c r="A9" s="28"/>
      <c r="B9" s="12"/>
      <c r="C9" s="8"/>
      <c r="D9" s="8"/>
      <c r="E9" s="8"/>
      <c r="F9" s="8"/>
      <c r="G9" s="8"/>
      <c r="H9" s="8"/>
      <c r="I9" s="8"/>
      <c r="J9" s="8"/>
      <c r="K9" s="8"/>
      <c r="L9" s="8"/>
      <c r="M9" s="8"/>
      <c r="N9" s="8"/>
      <c r="O9" s="5"/>
      <c r="P9" s="28"/>
    </row>
    <row r="10" spans="1:16" x14ac:dyDescent="0.2">
      <c r="A10" s="28"/>
      <c r="B10" s="12"/>
      <c r="C10" s="8"/>
      <c r="D10" s="8"/>
      <c r="E10" s="8"/>
      <c r="F10" s="8"/>
      <c r="G10" s="8"/>
      <c r="H10" s="8"/>
      <c r="I10" s="8"/>
      <c r="J10" s="8"/>
      <c r="K10" s="8"/>
      <c r="L10" s="8"/>
      <c r="M10" s="8"/>
      <c r="N10" s="8"/>
      <c r="O10" s="5"/>
      <c r="P10" s="28"/>
    </row>
    <row r="11" spans="1:16" x14ac:dyDescent="0.2">
      <c r="A11" s="28"/>
      <c r="B11" s="12"/>
      <c r="C11" s="8"/>
      <c r="D11" s="8"/>
      <c r="E11" s="8"/>
      <c r="F11" s="8"/>
      <c r="G11" s="8"/>
      <c r="H11" s="8"/>
      <c r="I11" s="8"/>
      <c r="J11" s="8"/>
      <c r="K11" s="8"/>
      <c r="L11" s="8"/>
      <c r="M11" s="8"/>
      <c r="N11" s="8"/>
      <c r="O11" s="5"/>
      <c r="P11" s="28"/>
    </row>
    <row r="12" spans="1:16" x14ac:dyDescent="0.2">
      <c r="A12" s="28"/>
      <c r="B12" s="12"/>
      <c r="C12" s="8"/>
      <c r="D12" s="8"/>
      <c r="E12" s="8"/>
      <c r="F12" s="8"/>
      <c r="G12" s="8"/>
      <c r="H12" s="8"/>
      <c r="I12" s="8"/>
      <c r="J12" s="8"/>
      <c r="K12" s="8"/>
      <c r="L12" s="8"/>
      <c r="M12" s="8"/>
      <c r="N12" s="8"/>
      <c r="O12" s="5"/>
      <c r="P12" s="28"/>
    </row>
    <row r="13" spans="1:16" ht="18" x14ac:dyDescent="0.25">
      <c r="A13" s="28"/>
      <c r="B13" s="12"/>
      <c r="C13" s="108" t="s">
        <v>1263</v>
      </c>
      <c r="D13" s="108"/>
      <c r="E13" s="108"/>
      <c r="F13" s="108"/>
      <c r="G13" s="108"/>
      <c r="H13" s="108"/>
      <c r="I13" s="108"/>
      <c r="J13" s="108"/>
      <c r="K13" s="108"/>
      <c r="L13" s="108"/>
      <c r="M13" s="108"/>
      <c r="N13" s="108"/>
      <c r="O13" s="5"/>
      <c r="P13" s="28"/>
    </row>
    <row r="14" spans="1:16" x14ac:dyDescent="0.2">
      <c r="A14" s="28"/>
      <c r="B14" s="12"/>
      <c r="C14" s="8"/>
      <c r="D14" s="8"/>
      <c r="E14" s="8"/>
      <c r="F14" s="8"/>
      <c r="G14" s="8"/>
      <c r="H14" s="8"/>
      <c r="I14" s="8"/>
      <c r="J14" s="8"/>
      <c r="K14" s="8"/>
      <c r="L14" s="8"/>
      <c r="M14" s="8"/>
      <c r="N14" s="8"/>
      <c r="O14" s="5"/>
      <c r="P14" s="28"/>
    </row>
    <row r="15" spans="1:16" ht="67.5" customHeight="1" x14ac:dyDescent="0.2">
      <c r="A15" s="28"/>
      <c r="B15" s="12"/>
      <c r="C15" s="109" t="s">
        <v>1262</v>
      </c>
      <c r="D15" s="109"/>
      <c r="E15" s="109"/>
      <c r="F15" s="109"/>
      <c r="G15" s="109"/>
      <c r="H15" s="109"/>
      <c r="I15" s="109"/>
      <c r="J15" s="109"/>
      <c r="K15" s="109"/>
      <c r="L15" s="109"/>
      <c r="M15" s="109"/>
      <c r="N15" s="109"/>
      <c r="O15" s="5"/>
      <c r="P15" s="28"/>
    </row>
    <row r="16" spans="1:16" x14ac:dyDescent="0.2">
      <c r="A16" s="28"/>
      <c r="B16" s="12"/>
      <c r="C16" s="8"/>
      <c r="D16" s="8"/>
      <c r="E16" s="8"/>
      <c r="F16" s="8"/>
      <c r="G16" s="8"/>
      <c r="H16" s="8"/>
      <c r="I16" s="8"/>
      <c r="J16" s="8"/>
      <c r="K16" s="8"/>
      <c r="L16" s="8"/>
      <c r="M16" s="8"/>
      <c r="N16" s="8"/>
      <c r="O16" s="5"/>
      <c r="P16" s="28"/>
    </row>
    <row r="17" spans="1:16" x14ac:dyDescent="0.2">
      <c r="A17" s="28"/>
      <c r="B17" s="12"/>
      <c r="C17" s="8"/>
      <c r="D17" s="8"/>
      <c r="E17" s="8"/>
      <c r="F17" s="8"/>
      <c r="G17" s="8"/>
      <c r="H17" s="8"/>
      <c r="I17" s="8"/>
      <c r="J17" s="8"/>
      <c r="K17" s="8"/>
      <c r="L17" s="8"/>
      <c r="M17" s="8"/>
      <c r="N17" s="8"/>
      <c r="O17" s="5"/>
      <c r="P17" s="28"/>
    </row>
    <row r="18" spans="1:16" x14ac:dyDescent="0.2">
      <c r="A18" s="28"/>
      <c r="B18" s="12"/>
      <c r="C18" s="6"/>
      <c r="D18" s="8"/>
      <c r="E18" s="8" t="s">
        <v>1128</v>
      </c>
      <c r="F18" s="8"/>
      <c r="G18" s="8"/>
      <c r="H18" s="8"/>
      <c r="I18" s="8"/>
      <c r="J18" s="8"/>
      <c r="K18" s="8"/>
      <c r="L18" s="8"/>
      <c r="M18" s="8"/>
      <c r="N18" s="8"/>
      <c r="O18" s="5"/>
      <c r="P18" s="28"/>
    </row>
    <row r="19" spans="1:16" x14ac:dyDescent="0.2">
      <c r="A19" s="28"/>
      <c r="B19" s="12"/>
      <c r="C19" s="8"/>
      <c r="D19" s="8"/>
      <c r="E19" s="8"/>
      <c r="F19" s="8"/>
      <c r="G19" s="8"/>
      <c r="H19" s="8"/>
      <c r="I19" s="8"/>
      <c r="J19" s="8"/>
      <c r="K19" s="8"/>
      <c r="L19" s="8"/>
      <c r="M19" s="8"/>
      <c r="N19" s="8"/>
      <c r="O19" s="5"/>
      <c r="P19" s="28"/>
    </row>
    <row r="20" spans="1:16" x14ac:dyDescent="0.2">
      <c r="A20" s="28"/>
      <c r="B20" s="12"/>
      <c r="C20" s="99"/>
      <c r="D20" s="8"/>
      <c r="E20" s="8" t="s">
        <v>1127</v>
      </c>
      <c r="F20" s="8"/>
      <c r="G20" s="8"/>
      <c r="H20" s="8"/>
      <c r="I20" s="8"/>
      <c r="J20" s="8"/>
      <c r="K20" s="8"/>
      <c r="L20" s="8"/>
      <c r="M20" s="8"/>
      <c r="N20" s="8"/>
      <c r="O20" s="5"/>
      <c r="P20" s="28"/>
    </row>
    <row r="21" spans="1:16" x14ac:dyDescent="0.2">
      <c r="A21" s="28"/>
      <c r="B21" s="12"/>
      <c r="C21" s="8"/>
      <c r="D21" s="8"/>
      <c r="E21" s="8"/>
      <c r="F21" s="8"/>
      <c r="G21" s="8"/>
      <c r="H21" s="8"/>
      <c r="I21" s="8"/>
      <c r="J21" s="8"/>
      <c r="K21" s="8"/>
      <c r="L21" s="8"/>
      <c r="M21" s="8"/>
      <c r="N21" s="8"/>
      <c r="O21" s="5"/>
      <c r="P21" s="28"/>
    </row>
    <row r="22" spans="1:16" x14ac:dyDescent="0.2">
      <c r="A22" s="28"/>
      <c r="B22" s="12"/>
      <c r="C22" s="16"/>
      <c r="D22" s="8"/>
      <c r="E22" s="8" t="s">
        <v>1209</v>
      </c>
      <c r="F22" s="8"/>
      <c r="G22" s="8"/>
      <c r="H22" s="8"/>
      <c r="I22" s="8"/>
      <c r="J22" s="8"/>
      <c r="K22" s="8"/>
      <c r="L22" s="8"/>
      <c r="M22" s="8"/>
      <c r="N22" s="8"/>
      <c r="O22" s="5"/>
      <c r="P22" s="28"/>
    </row>
    <row r="23" spans="1:16" x14ac:dyDescent="0.2">
      <c r="A23" s="28"/>
      <c r="B23" s="12"/>
      <c r="C23" s="8"/>
      <c r="D23" s="8"/>
      <c r="E23" s="8"/>
      <c r="F23" s="8"/>
      <c r="G23" s="8"/>
      <c r="H23" s="8"/>
      <c r="I23" s="8"/>
      <c r="J23" s="8"/>
      <c r="K23" s="8"/>
      <c r="L23" s="8"/>
      <c r="M23" s="8"/>
      <c r="N23" s="8"/>
      <c r="O23" s="5"/>
      <c r="P23" s="28"/>
    </row>
    <row r="24" spans="1:16" x14ac:dyDescent="0.2">
      <c r="A24" s="28"/>
      <c r="B24" s="12"/>
      <c r="C24" s="8"/>
      <c r="D24" s="8"/>
      <c r="E24" s="8"/>
      <c r="F24" s="8"/>
      <c r="G24" s="8"/>
      <c r="H24" s="8"/>
      <c r="I24" s="8"/>
      <c r="J24" s="8"/>
      <c r="K24" s="8"/>
      <c r="L24" s="8"/>
      <c r="M24" s="8"/>
      <c r="N24" s="8"/>
      <c r="O24" s="5"/>
      <c r="P24" s="28"/>
    </row>
    <row r="25" spans="1:16" x14ac:dyDescent="0.2">
      <c r="A25" s="28"/>
      <c r="B25" s="13"/>
      <c r="C25" s="14"/>
      <c r="D25" s="14"/>
      <c r="E25" s="14"/>
      <c r="F25" s="14"/>
      <c r="G25" s="14"/>
      <c r="H25" s="14"/>
      <c r="I25" s="14"/>
      <c r="J25" s="14"/>
      <c r="K25" s="14"/>
      <c r="L25" s="14"/>
      <c r="M25" s="14"/>
      <c r="N25" s="14"/>
      <c r="O25" s="15" t="s">
        <v>1268</v>
      </c>
      <c r="P25" s="28"/>
    </row>
    <row r="26" spans="1:16" x14ac:dyDescent="0.2">
      <c r="A26" s="28"/>
      <c r="B26" s="28"/>
      <c r="C26" s="28"/>
      <c r="D26" s="28"/>
      <c r="E26" s="28"/>
      <c r="F26" s="28"/>
      <c r="G26" s="28"/>
      <c r="H26" s="28"/>
      <c r="I26" s="28"/>
      <c r="J26" s="28"/>
      <c r="K26" s="28"/>
      <c r="L26" s="28"/>
      <c r="M26" s="28"/>
      <c r="N26" s="28"/>
      <c r="O26" s="28"/>
      <c r="P26" s="28"/>
    </row>
    <row r="27" spans="1:16" hidden="1" x14ac:dyDescent="0.2"/>
    <row r="28" spans="1:16" hidden="1" x14ac:dyDescent="0.2"/>
    <row r="29" spans="1:16" hidden="1" x14ac:dyDescent="0.2"/>
  </sheetData>
  <sheetProtection password="FC6F" sheet="1" selectLockedCells="1"/>
  <mergeCells count="2">
    <mergeCell ref="C13:N13"/>
    <mergeCell ref="C15:N15"/>
  </mergeCells>
  <phoneticPr fontId="3" type="noConversion"/>
  <pageMargins left="0.75" right="0.75" top="1" bottom="1" header="0" footer="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49"/>
  </sheetPr>
  <dimension ref="A1:U103"/>
  <sheetViews>
    <sheetView workbookViewId="0">
      <selection activeCell="D25" sqref="D25"/>
    </sheetView>
  </sheetViews>
  <sheetFormatPr baseColWidth="10" defaultColWidth="0" defaultRowHeight="12.75" zeroHeight="1" x14ac:dyDescent="0.2"/>
  <cols>
    <col min="1" max="2" width="4.28515625" style="1" customWidth="1"/>
    <col min="3" max="3" width="26.85546875" style="1" bestFit="1" customWidth="1"/>
    <col min="4" max="4" width="25.7109375" style="1" customWidth="1"/>
    <col min="5" max="7" width="4.28515625" style="1" customWidth="1"/>
    <col min="8" max="8" width="26.85546875" style="1" bestFit="1" customWidth="1"/>
    <col min="9" max="9" width="25.7109375" style="1" customWidth="1"/>
    <col min="10" max="12" width="4.28515625" style="1" customWidth="1"/>
    <col min="13" max="13" width="25.42578125" style="1" bestFit="1" customWidth="1"/>
    <col min="14" max="14" width="25.7109375" style="1" customWidth="1"/>
    <col min="15" max="15" width="4.28515625" style="1" customWidth="1"/>
    <col min="16" max="16" width="4.28515625" style="1" hidden="1" customWidth="1"/>
    <col min="17" max="20" width="0" style="1" hidden="1" customWidth="1"/>
    <col min="21" max="21" width="4.28515625" style="1" hidden="1" customWidth="1"/>
    <col min="22" max="16384" width="0" style="1" hidden="1"/>
  </cols>
  <sheetData>
    <row r="1" spans="1:15" x14ac:dyDescent="0.2">
      <c r="A1" s="28"/>
      <c r="B1" s="28"/>
      <c r="C1" s="28"/>
      <c r="D1" s="28"/>
      <c r="E1" s="28"/>
      <c r="F1" s="28"/>
      <c r="G1" s="28"/>
      <c r="H1" s="28"/>
      <c r="I1" s="28"/>
      <c r="J1" s="28"/>
      <c r="K1" s="28"/>
      <c r="L1" s="28"/>
      <c r="M1" s="28"/>
      <c r="N1" s="28"/>
      <c r="O1" s="28"/>
    </row>
    <row r="2" spans="1:15" s="24" customFormat="1" ht="22.5" customHeight="1" x14ac:dyDescent="0.2">
      <c r="A2" s="23" t="s">
        <v>1178</v>
      </c>
      <c r="B2" s="23"/>
    </row>
    <row r="3" spans="1:15" x14ac:dyDescent="0.2">
      <c r="A3" s="28"/>
      <c r="B3" s="28"/>
      <c r="C3" s="28"/>
      <c r="D3" s="28"/>
      <c r="E3" s="28"/>
      <c r="F3" s="28"/>
      <c r="G3" s="28"/>
      <c r="H3" s="28"/>
      <c r="I3" s="28"/>
      <c r="J3" s="28"/>
      <c r="K3" s="28"/>
      <c r="L3" s="28"/>
      <c r="M3" s="28"/>
      <c r="N3" s="28"/>
      <c r="O3" s="28"/>
    </row>
    <row r="4" spans="1:15" x14ac:dyDescent="0.2">
      <c r="A4" s="28"/>
      <c r="B4" s="28"/>
      <c r="C4" s="68" t="s">
        <v>1073</v>
      </c>
      <c r="D4" s="69" t="s">
        <v>0</v>
      </c>
      <c r="E4" s="28"/>
      <c r="F4" s="28"/>
      <c r="G4" s="28"/>
      <c r="H4" s="68" t="s">
        <v>1073</v>
      </c>
      <c r="I4" s="69" t="s">
        <v>1</v>
      </c>
      <c r="J4" s="28"/>
      <c r="K4" s="28"/>
      <c r="L4" s="28"/>
      <c r="M4" s="68" t="s">
        <v>1073</v>
      </c>
      <c r="N4" s="69" t="s">
        <v>1064</v>
      </c>
      <c r="O4" s="28"/>
    </row>
    <row r="5" spans="1:15" x14ac:dyDescent="0.2">
      <c r="A5" s="28"/>
      <c r="B5" s="28"/>
      <c r="C5" s="68" t="s">
        <v>1079</v>
      </c>
      <c r="D5" s="67" t="s">
        <v>1066</v>
      </c>
      <c r="E5" s="28"/>
      <c r="F5" s="28"/>
      <c r="G5" s="28"/>
      <c r="H5" s="68" t="s">
        <v>1079</v>
      </c>
      <c r="I5" s="67" t="s">
        <v>1067</v>
      </c>
      <c r="J5" s="28"/>
      <c r="K5" s="28"/>
      <c r="L5" s="28"/>
      <c r="M5" s="68" t="s">
        <v>1079</v>
      </c>
      <c r="N5" s="67" t="s">
        <v>1067</v>
      </c>
      <c r="O5" s="28"/>
    </row>
    <row r="6" spans="1:15" x14ac:dyDescent="0.2">
      <c r="A6" s="28"/>
      <c r="B6" s="28"/>
      <c r="C6" s="68" t="s">
        <v>1084</v>
      </c>
      <c r="D6" s="67" t="s">
        <v>1085</v>
      </c>
      <c r="E6" s="54" t="str">
        <f>IF(D5="SI","SI","NO")</f>
        <v>SI</v>
      </c>
      <c r="F6" s="28"/>
      <c r="G6" s="28"/>
      <c r="H6" s="68" t="s">
        <v>1084</v>
      </c>
      <c r="I6" s="67" t="s">
        <v>1072</v>
      </c>
      <c r="J6" s="54" t="str">
        <f>IF(I5="SI","SI","NO")</f>
        <v>NO</v>
      </c>
      <c r="K6" s="28"/>
      <c r="L6" s="28"/>
      <c r="M6" s="28"/>
      <c r="N6" s="28"/>
      <c r="O6" s="28"/>
    </row>
    <row r="7" spans="1:15" s="28" customFormat="1" x14ac:dyDescent="0.2"/>
    <row r="8" spans="1:15" s="28" customFormat="1" x14ac:dyDescent="0.2">
      <c r="C8" s="30" t="str">
        <f>IF(AND(D5="SI",C12=""),"Debes llenar la información de cobertura","")</f>
        <v/>
      </c>
      <c r="H8" s="30" t="str">
        <f>IF(AND(I5="SI",H12=""),"Debes llenar la información de cobertura","")</f>
        <v/>
      </c>
      <c r="M8" s="30" t="str">
        <f>IF(AND(N5="SI",M12=""),"Debes llenar la información de cobertura","")</f>
        <v/>
      </c>
    </row>
    <row r="9" spans="1:15" s="28" customFormat="1" x14ac:dyDescent="0.2">
      <c r="C9" s="30" t="str">
        <f>IF(AND(D5="SI",OR(D6="",D6="Escoger")),"Debes escoger el tipo de servicio","")</f>
        <v/>
      </c>
      <c r="H9" s="30" t="str">
        <f>IF(AND(I5="SI",OR(I6="",I6="Escoger")),"Debes escoger el tipo de servicio","")</f>
        <v/>
      </c>
    </row>
    <row r="10" spans="1:15" s="28" customFormat="1" x14ac:dyDescent="0.2"/>
    <row r="11" spans="1:15" s="3" customFormat="1" x14ac:dyDescent="0.2">
      <c r="A11" s="27"/>
      <c r="B11" s="53">
        <f>IF(D5="SI",1,"")</f>
        <v>1</v>
      </c>
      <c r="C11" s="57" t="s">
        <v>1070</v>
      </c>
      <c r="D11" s="57" t="s">
        <v>1071</v>
      </c>
      <c r="E11" s="27"/>
      <c r="F11" s="27"/>
      <c r="G11" s="53" t="str">
        <f>IF(I5="SI",1,"")</f>
        <v/>
      </c>
      <c r="H11" s="57" t="s">
        <v>1070</v>
      </c>
      <c r="I11" s="57" t="s">
        <v>1071</v>
      </c>
      <c r="J11" s="27"/>
      <c r="K11" s="27"/>
      <c r="L11" s="53" t="str">
        <f>IF(N5="SI",1,"")</f>
        <v/>
      </c>
      <c r="M11" s="57" t="s">
        <v>1070</v>
      </c>
      <c r="N11" s="57" t="s">
        <v>1071</v>
      </c>
      <c r="O11" s="27"/>
    </row>
    <row r="12" spans="1:15" x14ac:dyDescent="0.2">
      <c r="A12" s="28"/>
      <c r="B12" s="59">
        <f>IF(D5="SI",1,"")</f>
        <v>1</v>
      </c>
      <c r="C12" s="67" t="s">
        <v>371</v>
      </c>
      <c r="D12" s="67" t="s">
        <v>376</v>
      </c>
      <c r="E12" s="30" t="str">
        <f ca="1">IF(D12="","",IF(ISERROR(VLOOKUP(D12,INDIRECT(C12),1,FALSE)),"Error",""))</f>
        <v/>
      </c>
      <c r="F12" s="28"/>
      <c r="G12" s="59" t="str">
        <f>IF(I5="SI",1,"")</f>
        <v/>
      </c>
      <c r="H12" s="67"/>
      <c r="I12" s="67"/>
      <c r="J12" s="30" t="str">
        <f t="shared" ref="J12:J50" ca="1" si="0">IF(I12="","",IF(ISERROR(VLOOKUP(I12,INDIRECT(H12),1,FALSE)),"Error",""))</f>
        <v/>
      </c>
      <c r="K12" s="28"/>
      <c r="L12" s="59" t="str">
        <f>IF(N5="SI",1,"")</f>
        <v/>
      </c>
      <c r="M12" s="67"/>
      <c r="N12" s="67"/>
      <c r="O12" s="30" t="str">
        <f t="shared" ref="O12:O50" ca="1" si="1">IF(N12="","",IF(ISERROR(VLOOKUP(N12,INDIRECT(M12),1,FALSE)),"Error",""))</f>
        <v/>
      </c>
    </row>
    <row r="13" spans="1:15" x14ac:dyDescent="0.2">
      <c r="A13" s="28"/>
      <c r="B13" s="59">
        <f>IF(AND(C12&lt;&gt;"",ISNUMBER(B12)),B12+1,"")</f>
        <v>2</v>
      </c>
      <c r="C13" s="67"/>
      <c r="D13" s="67"/>
      <c r="E13" s="30" t="str">
        <f t="shared" ref="E13:E50" ca="1" si="2">IF(D13="","",IF(ISERROR(VLOOKUP(D13,INDIRECT(C13),1,FALSE)),"Error",""))</f>
        <v/>
      </c>
      <c r="F13" s="28"/>
      <c r="G13" s="59" t="str">
        <f>IF(AND(H12&lt;&gt;"",ISNUMBER(G12)),G12+1,"")</f>
        <v/>
      </c>
      <c r="H13" s="67"/>
      <c r="I13" s="67"/>
      <c r="J13" s="30" t="str">
        <f t="shared" ca="1" si="0"/>
        <v/>
      </c>
      <c r="K13" s="28"/>
      <c r="L13" s="59" t="str">
        <f>IF(AND(M12&lt;&gt;"",ISNUMBER(L12)),L12+1,"")</f>
        <v/>
      </c>
      <c r="M13" s="67"/>
      <c r="N13" s="67"/>
      <c r="O13" s="30" t="str">
        <f t="shared" ca="1" si="1"/>
        <v/>
      </c>
    </row>
    <row r="14" spans="1:15" x14ac:dyDescent="0.2">
      <c r="A14" s="28"/>
      <c r="B14" s="59" t="str">
        <f t="shared" ref="B14:B50" si="3">IF(AND(C13&lt;&gt;"",ISNUMBER(B13)),B13+1,"")</f>
        <v/>
      </c>
      <c r="C14" s="67"/>
      <c r="D14" s="67"/>
      <c r="E14" s="30" t="str">
        <f t="shared" ca="1" si="2"/>
        <v/>
      </c>
      <c r="F14" s="28"/>
      <c r="G14" s="59" t="str">
        <f t="shared" ref="G14:G50" si="4">IF(AND(H13&lt;&gt;"",ISNUMBER(G13)),G13+1,"")</f>
        <v/>
      </c>
      <c r="H14" s="67"/>
      <c r="I14" s="67"/>
      <c r="J14" s="30" t="str">
        <f t="shared" ca="1" si="0"/>
        <v/>
      </c>
      <c r="K14" s="28"/>
      <c r="L14" s="59" t="str">
        <f t="shared" ref="L14:L50" si="5">IF(AND(M13&lt;&gt;"",ISNUMBER(L13)),L13+1,"")</f>
        <v/>
      </c>
      <c r="M14" s="67"/>
      <c r="N14" s="67"/>
      <c r="O14" s="30" t="str">
        <f t="shared" ca="1" si="1"/>
        <v/>
      </c>
    </row>
    <row r="15" spans="1:15" x14ac:dyDescent="0.2">
      <c r="A15" s="28"/>
      <c r="B15" s="59" t="str">
        <f t="shared" si="3"/>
        <v/>
      </c>
      <c r="C15" s="67"/>
      <c r="D15" s="67"/>
      <c r="E15" s="30" t="str">
        <f t="shared" ca="1" si="2"/>
        <v/>
      </c>
      <c r="F15" s="28"/>
      <c r="G15" s="59" t="str">
        <f t="shared" si="4"/>
        <v/>
      </c>
      <c r="H15" s="67"/>
      <c r="I15" s="67"/>
      <c r="J15" s="30" t="str">
        <f t="shared" ca="1" si="0"/>
        <v/>
      </c>
      <c r="K15" s="28"/>
      <c r="L15" s="59" t="str">
        <f t="shared" si="5"/>
        <v/>
      </c>
      <c r="M15" s="67"/>
      <c r="N15" s="67"/>
      <c r="O15" s="30" t="str">
        <f t="shared" ca="1" si="1"/>
        <v/>
      </c>
    </row>
    <row r="16" spans="1:15" x14ac:dyDescent="0.2">
      <c r="A16" s="28"/>
      <c r="B16" s="59" t="str">
        <f t="shared" si="3"/>
        <v/>
      </c>
      <c r="C16" s="67"/>
      <c r="D16" s="67"/>
      <c r="E16" s="30" t="str">
        <f t="shared" ca="1" si="2"/>
        <v/>
      </c>
      <c r="F16" s="28"/>
      <c r="G16" s="59" t="str">
        <f t="shared" si="4"/>
        <v/>
      </c>
      <c r="H16" s="67"/>
      <c r="I16" s="67"/>
      <c r="J16" s="30" t="str">
        <f t="shared" ca="1" si="0"/>
        <v/>
      </c>
      <c r="K16" s="28"/>
      <c r="L16" s="59" t="str">
        <f t="shared" si="5"/>
        <v/>
      </c>
      <c r="M16" s="67"/>
      <c r="N16" s="67"/>
      <c r="O16" s="30" t="str">
        <f t="shared" ca="1" si="1"/>
        <v/>
      </c>
    </row>
    <row r="17" spans="1:15" x14ac:dyDescent="0.2">
      <c r="A17" s="28"/>
      <c r="B17" s="59" t="str">
        <f t="shared" si="3"/>
        <v/>
      </c>
      <c r="C17" s="67"/>
      <c r="D17" s="67"/>
      <c r="E17" s="30" t="str">
        <f t="shared" ca="1" si="2"/>
        <v/>
      </c>
      <c r="F17" s="28"/>
      <c r="G17" s="59" t="str">
        <f t="shared" si="4"/>
        <v/>
      </c>
      <c r="H17" s="67"/>
      <c r="I17" s="67"/>
      <c r="J17" s="30" t="str">
        <f t="shared" ca="1" si="0"/>
        <v/>
      </c>
      <c r="K17" s="28"/>
      <c r="L17" s="59" t="str">
        <f t="shared" si="5"/>
        <v/>
      </c>
      <c r="M17" s="67"/>
      <c r="N17" s="67"/>
      <c r="O17" s="30" t="str">
        <f t="shared" ca="1" si="1"/>
        <v/>
      </c>
    </row>
    <row r="18" spans="1:15" x14ac:dyDescent="0.2">
      <c r="A18" s="28"/>
      <c r="B18" s="59" t="str">
        <f t="shared" si="3"/>
        <v/>
      </c>
      <c r="C18" s="67"/>
      <c r="D18" s="67"/>
      <c r="E18" s="30" t="str">
        <f t="shared" ca="1" si="2"/>
        <v/>
      </c>
      <c r="F18" s="28"/>
      <c r="G18" s="59" t="str">
        <f t="shared" si="4"/>
        <v/>
      </c>
      <c r="H18" s="67"/>
      <c r="I18" s="67"/>
      <c r="J18" s="30" t="str">
        <f t="shared" ca="1" si="0"/>
        <v/>
      </c>
      <c r="K18" s="28"/>
      <c r="L18" s="59" t="str">
        <f t="shared" si="5"/>
        <v/>
      </c>
      <c r="M18" s="67"/>
      <c r="N18" s="67"/>
      <c r="O18" s="30" t="str">
        <f t="shared" ca="1" si="1"/>
        <v/>
      </c>
    </row>
    <row r="19" spans="1:15" x14ac:dyDescent="0.2">
      <c r="A19" s="28"/>
      <c r="B19" s="59" t="str">
        <f t="shared" si="3"/>
        <v/>
      </c>
      <c r="C19" s="67"/>
      <c r="D19" s="67"/>
      <c r="E19" s="30" t="str">
        <f t="shared" ca="1" si="2"/>
        <v/>
      </c>
      <c r="F19" s="28"/>
      <c r="G19" s="59" t="str">
        <f t="shared" si="4"/>
        <v/>
      </c>
      <c r="H19" s="67"/>
      <c r="I19" s="67"/>
      <c r="J19" s="30" t="str">
        <f t="shared" ca="1" si="0"/>
        <v/>
      </c>
      <c r="K19" s="28"/>
      <c r="L19" s="59" t="str">
        <f t="shared" si="5"/>
        <v/>
      </c>
      <c r="M19" s="67"/>
      <c r="N19" s="67"/>
      <c r="O19" s="30" t="str">
        <f t="shared" ca="1" si="1"/>
        <v/>
      </c>
    </row>
    <row r="20" spans="1:15" x14ac:dyDescent="0.2">
      <c r="A20" s="28"/>
      <c r="B20" s="59" t="str">
        <f t="shared" si="3"/>
        <v/>
      </c>
      <c r="C20" s="67"/>
      <c r="D20" s="67"/>
      <c r="E20" s="30" t="str">
        <f t="shared" ca="1" si="2"/>
        <v/>
      </c>
      <c r="F20" s="28"/>
      <c r="G20" s="59" t="str">
        <f t="shared" si="4"/>
        <v/>
      </c>
      <c r="H20" s="67"/>
      <c r="I20" s="67"/>
      <c r="J20" s="30" t="str">
        <f t="shared" ca="1" si="0"/>
        <v/>
      </c>
      <c r="K20" s="28"/>
      <c r="L20" s="59" t="str">
        <f t="shared" si="5"/>
        <v/>
      </c>
      <c r="M20" s="67"/>
      <c r="N20" s="67"/>
      <c r="O20" s="30" t="str">
        <f t="shared" ca="1" si="1"/>
        <v/>
      </c>
    </row>
    <row r="21" spans="1:15" x14ac:dyDescent="0.2">
      <c r="A21" s="28"/>
      <c r="B21" s="59" t="str">
        <f t="shared" si="3"/>
        <v/>
      </c>
      <c r="C21" s="67"/>
      <c r="D21" s="67"/>
      <c r="E21" s="30" t="str">
        <f t="shared" ca="1" si="2"/>
        <v/>
      </c>
      <c r="F21" s="28"/>
      <c r="G21" s="59" t="str">
        <f t="shared" si="4"/>
        <v/>
      </c>
      <c r="H21" s="67"/>
      <c r="I21" s="67"/>
      <c r="J21" s="30" t="str">
        <f t="shared" ca="1" si="0"/>
        <v/>
      </c>
      <c r="K21" s="28"/>
      <c r="L21" s="59" t="str">
        <f t="shared" si="5"/>
        <v/>
      </c>
      <c r="M21" s="67"/>
      <c r="N21" s="67"/>
      <c r="O21" s="30" t="str">
        <f t="shared" ca="1" si="1"/>
        <v/>
      </c>
    </row>
    <row r="22" spans="1:15" x14ac:dyDescent="0.2">
      <c r="A22" s="28"/>
      <c r="B22" s="59" t="str">
        <f t="shared" si="3"/>
        <v/>
      </c>
      <c r="C22" s="67"/>
      <c r="D22" s="67"/>
      <c r="E22" s="30" t="str">
        <f t="shared" ca="1" si="2"/>
        <v/>
      </c>
      <c r="F22" s="28"/>
      <c r="G22" s="59" t="str">
        <f t="shared" si="4"/>
        <v/>
      </c>
      <c r="H22" s="67"/>
      <c r="I22" s="67"/>
      <c r="J22" s="30" t="str">
        <f t="shared" ca="1" si="0"/>
        <v/>
      </c>
      <c r="K22" s="28"/>
      <c r="L22" s="59" t="str">
        <f t="shared" si="5"/>
        <v/>
      </c>
      <c r="M22" s="67"/>
      <c r="N22" s="67"/>
      <c r="O22" s="30" t="str">
        <f t="shared" ca="1" si="1"/>
        <v/>
      </c>
    </row>
    <row r="23" spans="1:15" x14ac:dyDescent="0.2">
      <c r="A23" s="28"/>
      <c r="B23" s="59" t="str">
        <f t="shared" si="3"/>
        <v/>
      </c>
      <c r="C23" s="67"/>
      <c r="D23" s="67"/>
      <c r="E23" s="30" t="str">
        <f t="shared" ca="1" si="2"/>
        <v/>
      </c>
      <c r="F23" s="28"/>
      <c r="G23" s="59" t="str">
        <f t="shared" si="4"/>
        <v/>
      </c>
      <c r="H23" s="67"/>
      <c r="I23" s="67"/>
      <c r="J23" s="30" t="str">
        <f t="shared" ca="1" si="0"/>
        <v/>
      </c>
      <c r="K23" s="28"/>
      <c r="L23" s="59" t="str">
        <f t="shared" si="5"/>
        <v/>
      </c>
      <c r="M23" s="67"/>
      <c r="N23" s="67"/>
      <c r="O23" s="30" t="str">
        <f t="shared" ca="1" si="1"/>
        <v/>
      </c>
    </row>
    <row r="24" spans="1:15" x14ac:dyDescent="0.2">
      <c r="A24" s="28"/>
      <c r="B24" s="59" t="str">
        <f t="shared" si="3"/>
        <v/>
      </c>
      <c r="C24" s="67"/>
      <c r="D24" s="67"/>
      <c r="E24" s="30" t="str">
        <f t="shared" ca="1" si="2"/>
        <v/>
      </c>
      <c r="F24" s="28"/>
      <c r="G24" s="59" t="str">
        <f t="shared" si="4"/>
        <v/>
      </c>
      <c r="H24" s="67"/>
      <c r="I24" s="67"/>
      <c r="J24" s="30" t="str">
        <f t="shared" ca="1" si="0"/>
        <v/>
      </c>
      <c r="K24" s="28"/>
      <c r="L24" s="59" t="str">
        <f t="shared" si="5"/>
        <v/>
      </c>
      <c r="M24" s="67"/>
      <c r="N24" s="67"/>
      <c r="O24" s="30" t="str">
        <f t="shared" ca="1" si="1"/>
        <v/>
      </c>
    </row>
    <row r="25" spans="1:15" x14ac:dyDescent="0.2">
      <c r="A25" s="28"/>
      <c r="B25" s="59" t="str">
        <f t="shared" si="3"/>
        <v/>
      </c>
      <c r="C25" s="67"/>
      <c r="D25" s="67"/>
      <c r="E25" s="30" t="str">
        <f t="shared" ca="1" si="2"/>
        <v/>
      </c>
      <c r="F25" s="28"/>
      <c r="G25" s="59" t="str">
        <f t="shared" si="4"/>
        <v/>
      </c>
      <c r="H25" s="67"/>
      <c r="I25" s="67"/>
      <c r="J25" s="30" t="str">
        <f t="shared" ca="1" si="0"/>
        <v/>
      </c>
      <c r="K25" s="28"/>
      <c r="L25" s="59" t="str">
        <f t="shared" si="5"/>
        <v/>
      </c>
      <c r="M25" s="67"/>
      <c r="N25" s="67"/>
      <c r="O25" s="30" t="str">
        <f t="shared" ca="1" si="1"/>
        <v/>
      </c>
    </row>
    <row r="26" spans="1:15" x14ac:dyDescent="0.2">
      <c r="A26" s="28"/>
      <c r="B26" s="59" t="str">
        <f t="shared" si="3"/>
        <v/>
      </c>
      <c r="C26" s="67"/>
      <c r="D26" s="67"/>
      <c r="E26" s="30" t="str">
        <f t="shared" ca="1" si="2"/>
        <v/>
      </c>
      <c r="F26" s="28"/>
      <c r="G26" s="59" t="str">
        <f t="shared" si="4"/>
        <v/>
      </c>
      <c r="H26" s="67"/>
      <c r="I26" s="67"/>
      <c r="J26" s="30" t="str">
        <f t="shared" ca="1" si="0"/>
        <v/>
      </c>
      <c r="K26" s="28"/>
      <c r="L26" s="59" t="str">
        <f t="shared" si="5"/>
        <v/>
      </c>
      <c r="M26" s="67"/>
      <c r="N26" s="67"/>
      <c r="O26" s="30" t="str">
        <f t="shared" ca="1" si="1"/>
        <v/>
      </c>
    </row>
    <row r="27" spans="1:15" x14ac:dyDescent="0.2">
      <c r="A27" s="28"/>
      <c r="B27" s="59" t="str">
        <f t="shared" si="3"/>
        <v/>
      </c>
      <c r="C27" s="67"/>
      <c r="D27" s="67"/>
      <c r="E27" s="30" t="str">
        <f t="shared" ca="1" si="2"/>
        <v/>
      </c>
      <c r="F27" s="28"/>
      <c r="G27" s="59" t="str">
        <f t="shared" si="4"/>
        <v/>
      </c>
      <c r="H27" s="67"/>
      <c r="I27" s="67"/>
      <c r="J27" s="30" t="str">
        <f t="shared" ca="1" si="0"/>
        <v/>
      </c>
      <c r="K27" s="28"/>
      <c r="L27" s="59" t="str">
        <f t="shared" si="5"/>
        <v/>
      </c>
      <c r="M27" s="67"/>
      <c r="N27" s="67"/>
      <c r="O27" s="30" t="str">
        <f t="shared" ca="1" si="1"/>
        <v/>
      </c>
    </row>
    <row r="28" spans="1:15" x14ac:dyDescent="0.2">
      <c r="A28" s="28"/>
      <c r="B28" s="59" t="str">
        <f t="shared" si="3"/>
        <v/>
      </c>
      <c r="C28" s="67"/>
      <c r="D28" s="67"/>
      <c r="E28" s="30" t="str">
        <f t="shared" ca="1" si="2"/>
        <v/>
      </c>
      <c r="F28" s="28"/>
      <c r="G28" s="59" t="str">
        <f t="shared" si="4"/>
        <v/>
      </c>
      <c r="H28" s="67"/>
      <c r="I28" s="67"/>
      <c r="J28" s="30" t="str">
        <f t="shared" ca="1" si="0"/>
        <v/>
      </c>
      <c r="K28" s="28"/>
      <c r="L28" s="59" t="str">
        <f t="shared" si="5"/>
        <v/>
      </c>
      <c r="M28" s="67"/>
      <c r="N28" s="67"/>
      <c r="O28" s="30" t="str">
        <f t="shared" ca="1" si="1"/>
        <v/>
      </c>
    </row>
    <row r="29" spans="1:15" x14ac:dyDescent="0.2">
      <c r="A29" s="28"/>
      <c r="B29" s="59" t="str">
        <f t="shared" si="3"/>
        <v/>
      </c>
      <c r="C29" s="67"/>
      <c r="D29" s="67"/>
      <c r="E29" s="30" t="str">
        <f t="shared" ca="1" si="2"/>
        <v/>
      </c>
      <c r="F29" s="28"/>
      <c r="G29" s="59" t="str">
        <f t="shared" si="4"/>
        <v/>
      </c>
      <c r="H29" s="67"/>
      <c r="I29" s="67"/>
      <c r="J29" s="30" t="str">
        <f t="shared" ca="1" si="0"/>
        <v/>
      </c>
      <c r="K29" s="28"/>
      <c r="L29" s="59" t="str">
        <f t="shared" si="5"/>
        <v/>
      </c>
      <c r="M29" s="67"/>
      <c r="N29" s="67"/>
      <c r="O29" s="30" t="str">
        <f t="shared" ca="1" si="1"/>
        <v/>
      </c>
    </row>
    <row r="30" spans="1:15" x14ac:dyDescent="0.2">
      <c r="A30" s="28"/>
      <c r="B30" s="59" t="str">
        <f t="shared" si="3"/>
        <v/>
      </c>
      <c r="C30" s="67"/>
      <c r="D30" s="67"/>
      <c r="E30" s="30" t="str">
        <f t="shared" ca="1" si="2"/>
        <v/>
      </c>
      <c r="F30" s="28"/>
      <c r="G30" s="59" t="str">
        <f t="shared" si="4"/>
        <v/>
      </c>
      <c r="H30" s="67"/>
      <c r="I30" s="67"/>
      <c r="J30" s="30" t="str">
        <f t="shared" ca="1" si="0"/>
        <v/>
      </c>
      <c r="K30" s="28"/>
      <c r="L30" s="59" t="str">
        <f t="shared" si="5"/>
        <v/>
      </c>
      <c r="M30" s="67"/>
      <c r="N30" s="67"/>
      <c r="O30" s="30" t="str">
        <f t="shared" ca="1" si="1"/>
        <v/>
      </c>
    </row>
    <row r="31" spans="1:15" x14ac:dyDescent="0.2">
      <c r="A31" s="28"/>
      <c r="B31" s="59" t="str">
        <f t="shared" si="3"/>
        <v/>
      </c>
      <c r="C31" s="67"/>
      <c r="D31" s="67"/>
      <c r="E31" s="30" t="str">
        <f t="shared" ca="1" si="2"/>
        <v/>
      </c>
      <c r="F31" s="28"/>
      <c r="G31" s="59" t="str">
        <f t="shared" si="4"/>
        <v/>
      </c>
      <c r="H31" s="67"/>
      <c r="I31" s="67"/>
      <c r="J31" s="30" t="str">
        <f t="shared" ca="1" si="0"/>
        <v/>
      </c>
      <c r="K31" s="28"/>
      <c r="L31" s="59" t="str">
        <f t="shared" si="5"/>
        <v/>
      </c>
      <c r="M31" s="67"/>
      <c r="N31" s="67"/>
      <c r="O31" s="30" t="str">
        <f t="shared" ca="1" si="1"/>
        <v/>
      </c>
    </row>
    <row r="32" spans="1:15" x14ac:dyDescent="0.2">
      <c r="A32" s="28"/>
      <c r="B32" s="59" t="str">
        <f t="shared" si="3"/>
        <v/>
      </c>
      <c r="C32" s="67"/>
      <c r="D32" s="67"/>
      <c r="E32" s="30" t="str">
        <f t="shared" ca="1" si="2"/>
        <v/>
      </c>
      <c r="F32" s="28"/>
      <c r="G32" s="59" t="str">
        <f t="shared" si="4"/>
        <v/>
      </c>
      <c r="H32" s="67"/>
      <c r="I32" s="67"/>
      <c r="J32" s="30" t="str">
        <f t="shared" ca="1" si="0"/>
        <v/>
      </c>
      <c r="K32" s="28"/>
      <c r="L32" s="59" t="str">
        <f t="shared" si="5"/>
        <v/>
      </c>
      <c r="M32" s="67"/>
      <c r="N32" s="67"/>
      <c r="O32" s="30" t="str">
        <f t="shared" ca="1" si="1"/>
        <v/>
      </c>
    </row>
    <row r="33" spans="1:15" x14ac:dyDescent="0.2">
      <c r="A33" s="28"/>
      <c r="B33" s="59" t="str">
        <f t="shared" si="3"/>
        <v/>
      </c>
      <c r="C33" s="67"/>
      <c r="D33" s="67"/>
      <c r="E33" s="30" t="str">
        <f t="shared" ca="1" si="2"/>
        <v/>
      </c>
      <c r="F33" s="28"/>
      <c r="G33" s="59" t="str">
        <f t="shared" si="4"/>
        <v/>
      </c>
      <c r="H33" s="67"/>
      <c r="I33" s="67"/>
      <c r="J33" s="30" t="str">
        <f t="shared" ca="1" si="0"/>
        <v/>
      </c>
      <c r="K33" s="28"/>
      <c r="L33" s="59" t="str">
        <f t="shared" si="5"/>
        <v/>
      </c>
      <c r="M33" s="67"/>
      <c r="N33" s="67"/>
      <c r="O33" s="30" t="str">
        <f t="shared" ca="1" si="1"/>
        <v/>
      </c>
    </row>
    <row r="34" spans="1:15" x14ac:dyDescent="0.2">
      <c r="A34" s="28"/>
      <c r="B34" s="59" t="str">
        <f t="shared" si="3"/>
        <v/>
      </c>
      <c r="C34" s="67"/>
      <c r="D34" s="67"/>
      <c r="E34" s="30" t="str">
        <f t="shared" ca="1" si="2"/>
        <v/>
      </c>
      <c r="F34" s="28"/>
      <c r="G34" s="59" t="str">
        <f t="shared" si="4"/>
        <v/>
      </c>
      <c r="H34" s="67"/>
      <c r="I34" s="67"/>
      <c r="J34" s="30" t="str">
        <f t="shared" ca="1" si="0"/>
        <v/>
      </c>
      <c r="K34" s="28"/>
      <c r="L34" s="59" t="str">
        <f t="shared" si="5"/>
        <v/>
      </c>
      <c r="M34" s="67"/>
      <c r="N34" s="67"/>
      <c r="O34" s="30" t="str">
        <f t="shared" ca="1" si="1"/>
        <v/>
      </c>
    </row>
    <row r="35" spans="1:15" x14ac:dyDescent="0.2">
      <c r="A35" s="28"/>
      <c r="B35" s="59" t="str">
        <f t="shared" si="3"/>
        <v/>
      </c>
      <c r="C35" s="67"/>
      <c r="D35" s="67"/>
      <c r="E35" s="30" t="str">
        <f t="shared" ca="1" si="2"/>
        <v/>
      </c>
      <c r="F35" s="28"/>
      <c r="G35" s="59" t="str">
        <f t="shared" si="4"/>
        <v/>
      </c>
      <c r="H35" s="67"/>
      <c r="I35" s="67"/>
      <c r="J35" s="30" t="str">
        <f t="shared" ca="1" si="0"/>
        <v/>
      </c>
      <c r="K35" s="28"/>
      <c r="L35" s="59" t="str">
        <f t="shared" si="5"/>
        <v/>
      </c>
      <c r="M35" s="67"/>
      <c r="N35" s="67"/>
      <c r="O35" s="30" t="str">
        <f t="shared" ca="1" si="1"/>
        <v/>
      </c>
    </row>
    <row r="36" spans="1:15" x14ac:dyDescent="0.2">
      <c r="A36" s="28"/>
      <c r="B36" s="59" t="str">
        <f t="shared" si="3"/>
        <v/>
      </c>
      <c r="C36" s="67"/>
      <c r="D36" s="67"/>
      <c r="E36" s="30" t="str">
        <f t="shared" ca="1" si="2"/>
        <v/>
      </c>
      <c r="F36" s="28"/>
      <c r="G36" s="59" t="str">
        <f t="shared" si="4"/>
        <v/>
      </c>
      <c r="H36" s="67"/>
      <c r="I36" s="67"/>
      <c r="J36" s="30" t="str">
        <f t="shared" ca="1" si="0"/>
        <v/>
      </c>
      <c r="K36" s="28"/>
      <c r="L36" s="59" t="str">
        <f t="shared" si="5"/>
        <v/>
      </c>
      <c r="M36" s="67"/>
      <c r="N36" s="67"/>
      <c r="O36" s="30" t="str">
        <f t="shared" ca="1" si="1"/>
        <v/>
      </c>
    </row>
    <row r="37" spans="1:15" x14ac:dyDescent="0.2">
      <c r="A37" s="28"/>
      <c r="B37" s="59" t="str">
        <f t="shared" si="3"/>
        <v/>
      </c>
      <c r="C37" s="67"/>
      <c r="D37" s="67"/>
      <c r="E37" s="30" t="str">
        <f t="shared" ca="1" si="2"/>
        <v/>
      </c>
      <c r="F37" s="28"/>
      <c r="G37" s="59" t="str">
        <f t="shared" si="4"/>
        <v/>
      </c>
      <c r="H37" s="67"/>
      <c r="I37" s="67"/>
      <c r="J37" s="30" t="str">
        <f t="shared" ca="1" si="0"/>
        <v/>
      </c>
      <c r="K37" s="28"/>
      <c r="L37" s="59" t="str">
        <f t="shared" si="5"/>
        <v/>
      </c>
      <c r="M37" s="67"/>
      <c r="N37" s="67"/>
      <c r="O37" s="30" t="str">
        <f t="shared" ca="1" si="1"/>
        <v/>
      </c>
    </row>
    <row r="38" spans="1:15" x14ac:dyDescent="0.2">
      <c r="A38" s="28"/>
      <c r="B38" s="59" t="str">
        <f t="shared" si="3"/>
        <v/>
      </c>
      <c r="C38" s="67"/>
      <c r="D38" s="67"/>
      <c r="E38" s="30" t="str">
        <f t="shared" ca="1" si="2"/>
        <v/>
      </c>
      <c r="F38" s="28"/>
      <c r="G38" s="59" t="str">
        <f t="shared" si="4"/>
        <v/>
      </c>
      <c r="H38" s="67"/>
      <c r="I38" s="67"/>
      <c r="J38" s="30" t="str">
        <f t="shared" ca="1" si="0"/>
        <v/>
      </c>
      <c r="K38" s="28"/>
      <c r="L38" s="59" t="str">
        <f t="shared" si="5"/>
        <v/>
      </c>
      <c r="M38" s="67"/>
      <c r="N38" s="67"/>
      <c r="O38" s="30" t="str">
        <f t="shared" ca="1" si="1"/>
        <v/>
      </c>
    </row>
    <row r="39" spans="1:15" x14ac:dyDescent="0.2">
      <c r="A39" s="28"/>
      <c r="B39" s="59" t="str">
        <f t="shared" si="3"/>
        <v/>
      </c>
      <c r="C39" s="67"/>
      <c r="D39" s="67"/>
      <c r="E39" s="30" t="str">
        <f t="shared" ca="1" si="2"/>
        <v/>
      </c>
      <c r="F39" s="28"/>
      <c r="G39" s="59" t="str">
        <f t="shared" si="4"/>
        <v/>
      </c>
      <c r="H39" s="67"/>
      <c r="I39" s="67"/>
      <c r="J39" s="30" t="str">
        <f t="shared" ca="1" si="0"/>
        <v/>
      </c>
      <c r="K39" s="28"/>
      <c r="L39" s="59" t="str">
        <f t="shared" si="5"/>
        <v/>
      </c>
      <c r="M39" s="67"/>
      <c r="N39" s="67"/>
      <c r="O39" s="30" t="str">
        <f t="shared" ca="1" si="1"/>
        <v/>
      </c>
    </row>
    <row r="40" spans="1:15" x14ac:dyDescent="0.2">
      <c r="A40" s="28"/>
      <c r="B40" s="59" t="str">
        <f t="shared" si="3"/>
        <v/>
      </c>
      <c r="C40" s="67"/>
      <c r="D40" s="67"/>
      <c r="E40" s="30" t="str">
        <f t="shared" ca="1" si="2"/>
        <v/>
      </c>
      <c r="F40" s="28"/>
      <c r="G40" s="59" t="str">
        <f t="shared" si="4"/>
        <v/>
      </c>
      <c r="H40" s="67"/>
      <c r="I40" s="67"/>
      <c r="J40" s="30" t="str">
        <f t="shared" ca="1" si="0"/>
        <v/>
      </c>
      <c r="K40" s="28"/>
      <c r="L40" s="59" t="str">
        <f t="shared" si="5"/>
        <v/>
      </c>
      <c r="M40" s="67"/>
      <c r="N40" s="67"/>
      <c r="O40" s="30" t="str">
        <f t="shared" ca="1" si="1"/>
        <v/>
      </c>
    </row>
    <row r="41" spans="1:15" x14ac:dyDescent="0.2">
      <c r="A41" s="28"/>
      <c r="B41" s="59" t="str">
        <f t="shared" si="3"/>
        <v/>
      </c>
      <c r="C41" s="67"/>
      <c r="D41" s="67"/>
      <c r="E41" s="30" t="str">
        <f t="shared" ca="1" si="2"/>
        <v/>
      </c>
      <c r="F41" s="28"/>
      <c r="G41" s="59" t="str">
        <f t="shared" si="4"/>
        <v/>
      </c>
      <c r="H41" s="67"/>
      <c r="I41" s="67"/>
      <c r="J41" s="30" t="str">
        <f t="shared" ca="1" si="0"/>
        <v/>
      </c>
      <c r="K41" s="28"/>
      <c r="L41" s="59" t="str">
        <f t="shared" si="5"/>
        <v/>
      </c>
      <c r="M41" s="67"/>
      <c r="N41" s="67"/>
      <c r="O41" s="30" t="str">
        <f t="shared" ca="1" si="1"/>
        <v/>
      </c>
    </row>
    <row r="42" spans="1:15" x14ac:dyDescent="0.2">
      <c r="A42" s="28"/>
      <c r="B42" s="59" t="str">
        <f t="shared" si="3"/>
        <v/>
      </c>
      <c r="C42" s="67"/>
      <c r="D42" s="67"/>
      <c r="E42" s="30" t="str">
        <f t="shared" ca="1" si="2"/>
        <v/>
      </c>
      <c r="F42" s="28"/>
      <c r="G42" s="59" t="str">
        <f t="shared" si="4"/>
        <v/>
      </c>
      <c r="H42" s="67"/>
      <c r="I42" s="67"/>
      <c r="J42" s="30" t="str">
        <f t="shared" ca="1" si="0"/>
        <v/>
      </c>
      <c r="K42" s="28"/>
      <c r="L42" s="59" t="str">
        <f t="shared" si="5"/>
        <v/>
      </c>
      <c r="M42" s="67"/>
      <c r="N42" s="67"/>
      <c r="O42" s="30" t="str">
        <f t="shared" ca="1" si="1"/>
        <v/>
      </c>
    </row>
    <row r="43" spans="1:15" x14ac:dyDescent="0.2">
      <c r="A43" s="28"/>
      <c r="B43" s="59" t="str">
        <f t="shared" si="3"/>
        <v/>
      </c>
      <c r="C43" s="67"/>
      <c r="D43" s="67"/>
      <c r="E43" s="30" t="str">
        <f t="shared" ca="1" si="2"/>
        <v/>
      </c>
      <c r="F43" s="28"/>
      <c r="G43" s="59" t="str">
        <f t="shared" si="4"/>
        <v/>
      </c>
      <c r="H43" s="67"/>
      <c r="I43" s="67"/>
      <c r="J43" s="30" t="str">
        <f t="shared" ca="1" si="0"/>
        <v/>
      </c>
      <c r="K43" s="28"/>
      <c r="L43" s="59" t="str">
        <f t="shared" si="5"/>
        <v/>
      </c>
      <c r="M43" s="67"/>
      <c r="N43" s="67"/>
      <c r="O43" s="30" t="str">
        <f t="shared" ca="1" si="1"/>
        <v/>
      </c>
    </row>
    <row r="44" spans="1:15" x14ac:dyDescent="0.2">
      <c r="A44" s="28"/>
      <c r="B44" s="59" t="str">
        <f t="shared" si="3"/>
        <v/>
      </c>
      <c r="C44" s="67"/>
      <c r="D44" s="67"/>
      <c r="E44" s="30" t="str">
        <f t="shared" ca="1" si="2"/>
        <v/>
      </c>
      <c r="F44" s="28"/>
      <c r="G44" s="59" t="str">
        <f t="shared" si="4"/>
        <v/>
      </c>
      <c r="H44" s="67"/>
      <c r="I44" s="67"/>
      <c r="J44" s="30" t="str">
        <f t="shared" ca="1" si="0"/>
        <v/>
      </c>
      <c r="K44" s="28"/>
      <c r="L44" s="59" t="str">
        <f t="shared" si="5"/>
        <v/>
      </c>
      <c r="M44" s="67"/>
      <c r="N44" s="67"/>
      <c r="O44" s="30" t="str">
        <f t="shared" ca="1" si="1"/>
        <v/>
      </c>
    </row>
    <row r="45" spans="1:15" x14ac:dyDescent="0.2">
      <c r="A45" s="28"/>
      <c r="B45" s="59" t="str">
        <f t="shared" si="3"/>
        <v/>
      </c>
      <c r="C45" s="67"/>
      <c r="D45" s="67"/>
      <c r="E45" s="30" t="str">
        <f t="shared" ca="1" si="2"/>
        <v/>
      </c>
      <c r="F45" s="28"/>
      <c r="G45" s="59" t="str">
        <f t="shared" si="4"/>
        <v/>
      </c>
      <c r="H45" s="67"/>
      <c r="I45" s="67"/>
      <c r="J45" s="30" t="str">
        <f t="shared" ca="1" si="0"/>
        <v/>
      </c>
      <c r="K45" s="28"/>
      <c r="L45" s="59" t="str">
        <f t="shared" si="5"/>
        <v/>
      </c>
      <c r="M45" s="67"/>
      <c r="N45" s="67"/>
      <c r="O45" s="30" t="str">
        <f t="shared" ca="1" si="1"/>
        <v/>
      </c>
    </row>
    <row r="46" spans="1:15" x14ac:dyDescent="0.2">
      <c r="A46" s="28"/>
      <c r="B46" s="59" t="str">
        <f t="shared" si="3"/>
        <v/>
      </c>
      <c r="C46" s="67"/>
      <c r="D46" s="67"/>
      <c r="E46" s="30" t="str">
        <f t="shared" ca="1" si="2"/>
        <v/>
      </c>
      <c r="F46" s="28"/>
      <c r="G46" s="59" t="str">
        <f t="shared" si="4"/>
        <v/>
      </c>
      <c r="H46" s="67"/>
      <c r="I46" s="67"/>
      <c r="J46" s="30" t="str">
        <f t="shared" ca="1" si="0"/>
        <v/>
      </c>
      <c r="K46" s="28"/>
      <c r="L46" s="59" t="str">
        <f t="shared" si="5"/>
        <v/>
      </c>
      <c r="M46" s="67"/>
      <c r="N46" s="67"/>
      <c r="O46" s="30" t="str">
        <f t="shared" ca="1" si="1"/>
        <v/>
      </c>
    </row>
    <row r="47" spans="1:15" x14ac:dyDescent="0.2">
      <c r="A47" s="28"/>
      <c r="B47" s="59" t="str">
        <f t="shared" si="3"/>
        <v/>
      </c>
      <c r="C47" s="67"/>
      <c r="D47" s="67"/>
      <c r="E47" s="30" t="str">
        <f t="shared" ca="1" si="2"/>
        <v/>
      </c>
      <c r="F47" s="28"/>
      <c r="G47" s="59" t="str">
        <f t="shared" si="4"/>
        <v/>
      </c>
      <c r="H47" s="67"/>
      <c r="I47" s="67"/>
      <c r="J47" s="30" t="str">
        <f t="shared" ca="1" si="0"/>
        <v/>
      </c>
      <c r="K47" s="28"/>
      <c r="L47" s="59" t="str">
        <f t="shared" si="5"/>
        <v/>
      </c>
      <c r="M47" s="67"/>
      <c r="N47" s="67"/>
      <c r="O47" s="30" t="str">
        <f t="shared" ca="1" si="1"/>
        <v/>
      </c>
    </row>
    <row r="48" spans="1:15" x14ac:dyDescent="0.2">
      <c r="A48" s="28"/>
      <c r="B48" s="59" t="str">
        <f t="shared" si="3"/>
        <v/>
      </c>
      <c r="C48" s="67"/>
      <c r="D48" s="67"/>
      <c r="E48" s="30" t="str">
        <f t="shared" ca="1" si="2"/>
        <v/>
      </c>
      <c r="F48" s="28"/>
      <c r="G48" s="59" t="str">
        <f t="shared" si="4"/>
        <v/>
      </c>
      <c r="H48" s="67"/>
      <c r="I48" s="67"/>
      <c r="J48" s="30" t="str">
        <f t="shared" ca="1" si="0"/>
        <v/>
      </c>
      <c r="K48" s="28"/>
      <c r="L48" s="59" t="str">
        <f t="shared" si="5"/>
        <v/>
      </c>
      <c r="M48" s="67"/>
      <c r="N48" s="67"/>
      <c r="O48" s="30" t="str">
        <f t="shared" ca="1" si="1"/>
        <v/>
      </c>
    </row>
    <row r="49" spans="1:15" x14ac:dyDescent="0.2">
      <c r="A49" s="28"/>
      <c r="B49" s="59" t="str">
        <f t="shared" si="3"/>
        <v/>
      </c>
      <c r="C49" s="67"/>
      <c r="D49" s="67"/>
      <c r="E49" s="30" t="str">
        <f t="shared" ca="1" si="2"/>
        <v/>
      </c>
      <c r="F49" s="28"/>
      <c r="G49" s="59" t="str">
        <f t="shared" si="4"/>
        <v/>
      </c>
      <c r="H49" s="67"/>
      <c r="I49" s="67"/>
      <c r="J49" s="30" t="str">
        <f t="shared" ca="1" si="0"/>
        <v/>
      </c>
      <c r="K49" s="28"/>
      <c r="L49" s="59" t="str">
        <f t="shared" si="5"/>
        <v/>
      </c>
      <c r="M49" s="67"/>
      <c r="N49" s="67"/>
      <c r="O49" s="30" t="str">
        <f t="shared" ca="1" si="1"/>
        <v/>
      </c>
    </row>
    <row r="50" spans="1:15" x14ac:dyDescent="0.2">
      <c r="A50" s="28"/>
      <c r="B50" s="59" t="str">
        <f t="shared" si="3"/>
        <v/>
      </c>
      <c r="C50" s="67"/>
      <c r="D50" s="67"/>
      <c r="E50" s="30" t="str">
        <f t="shared" ca="1" si="2"/>
        <v/>
      </c>
      <c r="F50" s="28"/>
      <c r="G50" s="59" t="str">
        <f t="shared" si="4"/>
        <v/>
      </c>
      <c r="H50" s="67"/>
      <c r="I50" s="67"/>
      <c r="J50" s="30" t="str">
        <f t="shared" ca="1" si="0"/>
        <v/>
      </c>
      <c r="K50" s="28"/>
      <c r="L50" s="59" t="str">
        <f t="shared" si="5"/>
        <v/>
      </c>
      <c r="M50" s="67"/>
      <c r="N50" s="67"/>
      <c r="O50" s="30" t="str">
        <f t="shared" ca="1" si="1"/>
        <v/>
      </c>
    </row>
    <row r="51" spans="1:15" x14ac:dyDescent="0.2">
      <c r="A51" s="28"/>
      <c r="B51" s="59" t="str">
        <f t="shared" ref="B51:B99" si="6">IF(AND(C50&lt;&gt;"",ISNUMBER(B50)),B50+1,"")</f>
        <v/>
      </c>
      <c r="C51" s="67"/>
      <c r="D51" s="67"/>
      <c r="E51" s="30" t="str">
        <f t="shared" ref="E51:E99" ca="1" si="7">IF(D51="","",IF(ISERROR(VLOOKUP(D51,INDIRECT(C51),1,FALSE)),"Error",""))</f>
        <v/>
      </c>
      <c r="F51" s="28"/>
      <c r="G51" s="59" t="str">
        <f t="shared" ref="G51:G99" si="8">IF(AND(H50&lt;&gt;"",ISNUMBER(G50)),G50+1,"")</f>
        <v/>
      </c>
      <c r="H51" s="67"/>
      <c r="I51" s="67"/>
      <c r="J51" s="30" t="str">
        <f t="shared" ref="J51:J99" ca="1" si="9">IF(I51="","",IF(ISERROR(VLOOKUP(I51,INDIRECT(H51),1,FALSE)),"Error",""))</f>
        <v/>
      </c>
      <c r="K51" s="28"/>
      <c r="L51" s="59" t="str">
        <f t="shared" ref="L51:L99" si="10">IF(AND(M50&lt;&gt;"",ISNUMBER(L50)),L50+1,"")</f>
        <v/>
      </c>
      <c r="M51" s="67"/>
      <c r="N51" s="67"/>
      <c r="O51" s="30" t="str">
        <f t="shared" ref="O51:O99" ca="1" si="11">IF(N51="","",IF(ISERROR(VLOOKUP(N51,INDIRECT(M51),1,FALSE)),"Error",""))</f>
        <v/>
      </c>
    </row>
    <row r="52" spans="1:15" x14ac:dyDescent="0.2">
      <c r="A52" s="28"/>
      <c r="B52" s="59" t="str">
        <f t="shared" si="6"/>
        <v/>
      </c>
      <c r="C52" s="67"/>
      <c r="D52" s="67"/>
      <c r="E52" s="30" t="str">
        <f t="shared" ca="1" si="7"/>
        <v/>
      </c>
      <c r="F52" s="28"/>
      <c r="G52" s="59" t="str">
        <f t="shared" si="8"/>
        <v/>
      </c>
      <c r="H52" s="67"/>
      <c r="I52" s="67"/>
      <c r="J52" s="30" t="str">
        <f t="shared" ca="1" si="9"/>
        <v/>
      </c>
      <c r="K52" s="28"/>
      <c r="L52" s="59" t="str">
        <f t="shared" si="10"/>
        <v/>
      </c>
      <c r="M52" s="67"/>
      <c r="N52" s="67"/>
      <c r="O52" s="30" t="str">
        <f t="shared" ca="1" si="11"/>
        <v/>
      </c>
    </row>
    <row r="53" spans="1:15" x14ac:dyDescent="0.2">
      <c r="A53" s="28"/>
      <c r="B53" s="59" t="str">
        <f t="shared" si="6"/>
        <v/>
      </c>
      <c r="C53" s="67"/>
      <c r="D53" s="67"/>
      <c r="E53" s="30" t="str">
        <f t="shared" ca="1" si="7"/>
        <v/>
      </c>
      <c r="F53" s="28"/>
      <c r="G53" s="59" t="str">
        <f t="shared" si="8"/>
        <v/>
      </c>
      <c r="H53" s="67"/>
      <c r="I53" s="67"/>
      <c r="J53" s="30" t="str">
        <f t="shared" ca="1" si="9"/>
        <v/>
      </c>
      <c r="K53" s="28"/>
      <c r="L53" s="59" t="str">
        <f t="shared" si="10"/>
        <v/>
      </c>
      <c r="M53" s="67"/>
      <c r="N53" s="67"/>
      <c r="O53" s="30" t="str">
        <f t="shared" ca="1" si="11"/>
        <v/>
      </c>
    </row>
    <row r="54" spans="1:15" x14ac:dyDescent="0.2">
      <c r="A54" s="28"/>
      <c r="B54" s="59" t="str">
        <f t="shared" si="6"/>
        <v/>
      </c>
      <c r="C54" s="67"/>
      <c r="D54" s="67"/>
      <c r="E54" s="30" t="str">
        <f t="shared" ca="1" si="7"/>
        <v/>
      </c>
      <c r="F54" s="28"/>
      <c r="G54" s="59" t="str">
        <f t="shared" si="8"/>
        <v/>
      </c>
      <c r="H54" s="67"/>
      <c r="I54" s="67"/>
      <c r="J54" s="30" t="str">
        <f t="shared" ca="1" si="9"/>
        <v/>
      </c>
      <c r="K54" s="28"/>
      <c r="L54" s="59" t="str">
        <f t="shared" si="10"/>
        <v/>
      </c>
      <c r="M54" s="67"/>
      <c r="N54" s="67"/>
      <c r="O54" s="30" t="str">
        <f t="shared" ca="1" si="11"/>
        <v/>
      </c>
    </row>
    <row r="55" spans="1:15" x14ac:dyDescent="0.2">
      <c r="A55" s="28"/>
      <c r="B55" s="59" t="str">
        <f t="shared" si="6"/>
        <v/>
      </c>
      <c r="C55" s="67"/>
      <c r="D55" s="67"/>
      <c r="E55" s="30" t="str">
        <f t="shared" ca="1" si="7"/>
        <v/>
      </c>
      <c r="F55" s="28"/>
      <c r="G55" s="59" t="str">
        <f t="shared" si="8"/>
        <v/>
      </c>
      <c r="H55" s="67"/>
      <c r="I55" s="67"/>
      <c r="J55" s="30" t="str">
        <f t="shared" ca="1" si="9"/>
        <v/>
      </c>
      <c r="K55" s="28"/>
      <c r="L55" s="59" t="str">
        <f t="shared" si="10"/>
        <v/>
      </c>
      <c r="M55" s="67"/>
      <c r="N55" s="67"/>
      <c r="O55" s="30" t="str">
        <f t="shared" ca="1" si="11"/>
        <v/>
      </c>
    </row>
    <row r="56" spans="1:15" x14ac:dyDescent="0.2">
      <c r="A56" s="28"/>
      <c r="B56" s="59" t="str">
        <f t="shared" si="6"/>
        <v/>
      </c>
      <c r="C56" s="67"/>
      <c r="D56" s="67"/>
      <c r="E56" s="30" t="str">
        <f t="shared" ca="1" si="7"/>
        <v/>
      </c>
      <c r="F56" s="28"/>
      <c r="G56" s="59" t="str">
        <f t="shared" si="8"/>
        <v/>
      </c>
      <c r="H56" s="67"/>
      <c r="I56" s="67"/>
      <c r="J56" s="30" t="str">
        <f t="shared" ca="1" si="9"/>
        <v/>
      </c>
      <c r="K56" s="28"/>
      <c r="L56" s="59" t="str">
        <f t="shared" si="10"/>
        <v/>
      </c>
      <c r="M56" s="67"/>
      <c r="N56" s="67"/>
      <c r="O56" s="30" t="str">
        <f t="shared" ca="1" si="11"/>
        <v/>
      </c>
    </row>
    <row r="57" spans="1:15" x14ac:dyDescent="0.2">
      <c r="A57" s="28"/>
      <c r="B57" s="59" t="str">
        <f t="shared" si="6"/>
        <v/>
      </c>
      <c r="C57" s="67"/>
      <c r="D57" s="67"/>
      <c r="E57" s="30" t="str">
        <f t="shared" ca="1" si="7"/>
        <v/>
      </c>
      <c r="F57" s="28"/>
      <c r="G57" s="59" t="str">
        <f t="shared" si="8"/>
        <v/>
      </c>
      <c r="H57" s="67"/>
      <c r="I57" s="67"/>
      <c r="J57" s="30" t="str">
        <f t="shared" ca="1" si="9"/>
        <v/>
      </c>
      <c r="K57" s="28"/>
      <c r="L57" s="59" t="str">
        <f t="shared" si="10"/>
        <v/>
      </c>
      <c r="M57" s="67"/>
      <c r="N57" s="67"/>
      <c r="O57" s="30" t="str">
        <f t="shared" ca="1" si="11"/>
        <v/>
      </c>
    </row>
    <row r="58" spans="1:15" x14ac:dyDescent="0.2">
      <c r="A58" s="28"/>
      <c r="B58" s="59" t="str">
        <f t="shared" si="6"/>
        <v/>
      </c>
      <c r="C58" s="67"/>
      <c r="D58" s="67"/>
      <c r="E58" s="30" t="str">
        <f t="shared" ca="1" si="7"/>
        <v/>
      </c>
      <c r="F58" s="28"/>
      <c r="G58" s="59" t="str">
        <f t="shared" si="8"/>
        <v/>
      </c>
      <c r="H58" s="67"/>
      <c r="I58" s="67"/>
      <c r="J58" s="30" t="str">
        <f t="shared" ca="1" si="9"/>
        <v/>
      </c>
      <c r="K58" s="28"/>
      <c r="L58" s="59" t="str">
        <f t="shared" si="10"/>
        <v/>
      </c>
      <c r="M58" s="67"/>
      <c r="N58" s="67"/>
      <c r="O58" s="30" t="str">
        <f t="shared" ca="1" si="11"/>
        <v/>
      </c>
    </row>
    <row r="59" spans="1:15" x14ac:dyDescent="0.2">
      <c r="A59" s="28"/>
      <c r="B59" s="59" t="str">
        <f t="shared" si="6"/>
        <v/>
      </c>
      <c r="C59" s="67"/>
      <c r="D59" s="67"/>
      <c r="E59" s="30" t="str">
        <f t="shared" ca="1" si="7"/>
        <v/>
      </c>
      <c r="F59" s="28"/>
      <c r="G59" s="59" t="str">
        <f t="shared" si="8"/>
        <v/>
      </c>
      <c r="H59" s="67"/>
      <c r="I59" s="67"/>
      <c r="J59" s="30" t="str">
        <f t="shared" ca="1" si="9"/>
        <v/>
      </c>
      <c r="K59" s="28"/>
      <c r="L59" s="59" t="str">
        <f t="shared" si="10"/>
        <v/>
      </c>
      <c r="M59" s="67"/>
      <c r="N59" s="67"/>
      <c r="O59" s="30" t="str">
        <f t="shared" ca="1" si="11"/>
        <v/>
      </c>
    </row>
    <row r="60" spans="1:15" x14ac:dyDescent="0.2">
      <c r="A60" s="28"/>
      <c r="B60" s="59" t="str">
        <f t="shared" si="6"/>
        <v/>
      </c>
      <c r="C60" s="67"/>
      <c r="D60" s="67"/>
      <c r="E60" s="30" t="str">
        <f t="shared" ca="1" si="7"/>
        <v/>
      </c>
      <c r="F60" s="28"/>
      <c r="G60" s="59" t="str">
        <f t="shared" si="8"/>
        <v/>
      </c>
      <c r="H60" s="67"/>
      <c r="I60" s="67"/>
      <c r="J60" s="30" t="str">
        <f t="shared" ca="1" si="9"/>
        <v/>
      </c>
      <c r="K60" s="28"/>
      <c r="L60" s="59" t="str">
        <f t="shared" si="10"/>
        <v/>
      </c>
      <c r="M60" s="67"/>
      <c r="N60" s="67"/>
      <c r="O60" s="30" t="str">
        <f t="shared" ca="1" si="11"/>
        <v/>
      </c>
    </row>
    <row r="61" spans="1:15" x14ac:dyDescent="0.2">
      <c r="A61" s="28"/>
      <c r="B61" s="59" t="str">
        <f t="shared" si="6"/>
        <v/>
      </c>
      <c r="C61" s="67"/>
      <c r="D61" s="67"/>
      <c r="E61" s="30" t="str">
        <f t="shared" ca="1" si="7"/>
        <v/>
      </c>
      <c r="F61" s="28"/>
      <c r="G61" s="59" t="str">
        <f t="shared" si="8"/>
        <v/>
      </c>
      <c r="H61" s="67"/>
      <c r="I61" s="67"/>
      <c r="J61" s="30" t="str">
        <f t="shared" ca="1" si="9"/>
        <v/>
      </c>
      <c r="K61" s="28"/>
      <c r="L61" s="59" t="str">
        <f t="shared" si="10"/>
        <v/>
      </c>
      <c r="M61" s="67"/>
      <c r="N61" s="67"/>
      <c r="O61" s="30" t="str">
        <f t="shared" ca="1" si="11"/>
        <v/>
      </c>
    </row>
    <row r="62" spans="1:15" x14ac:dyDescent="0.2">
      <c r="A62" s="28"/>
      <c r="B62" s="59" t="str">
        <f t="shared" si="6"/>
        <v/>
      </c>
      <c r="C62" s="67"/>
      <c r="D62" s="67"/>
      <c r="E62" s="30" t="str">
        <f t="shared" ca="1" si="7"/>
        <v/>
      </c>
      <c r="F62" s="28"/>
      <c r="G62" s="59" t="str">
        <f t="shared" si="8"/>
        <v/>
      </c>
      <c r="H62" s="67"/>
      <c r="I62" s="67"/>
      <c r="J62" s="30" t="str">
        <f t="shared" ca="1" si="9"/>
        <v/>
      </c>
      <c r="K62" s="28"/>
      <c r="L62" s="59" t="str">
        <f t="shared" si="10"/>
        <v/>
      </c>
      <c r="M62" s="67"/>
      <c r="N62" s="67"/>
      <c r="O62" s="30" t="str">
        <f t="shared" ca="1" si="11"/>
        <v/>
      </c>
    </row>
    <row r="63" spans="1:15" x14ac:dyDescent="0.2">
      <c r="A63" s="28"/>
      <c r="B63" s="59" t="str">
        <f t="shared" si="6"/>
        <v/>
      </c>
      <c r="C63" s="67"/>
      <c r="D63" s="67"/>
      <c r="E63" s="30" t="str">
        <f t="shared" ca="1" si="7"/>
        <v/>
      </c>
      <c r="F63" s="28"/>
      <c r="G63" s="59" t="str">
        <f t="shared" si="8"/>
        <v/>
      </c>
      <c r="H63" s="67"/>
      <c r="I63" s="67"/>
      <c r="J63" s="30" t="str">
        <f t="shared" ca="1" si="9"/>
        <v/>
      </c>
      <c r="K63" s="28"/>
      <c r="L63" s="59" t="str">
        <f t="shared" si="10"/>
        <v/>
      </c>
      <c r="M63" s="67"/>
      <c r="N63" s="67"/>
      <c r="O63" s="30" t="str">
        <f t="shared" ca="1" si="11"/>
        <v/>
      </c>
    </row>
    <row r="64" spans="1:15" x14ac:dyDescent="0.2">
      <c r="A64" s="28"/>
      <c r="B64" s="59" t="str">
        <f t="shared" si="6"/>
        <v/>
      </c>
      <c r="C64" s="67"/>
      <c r="D64" s="67"/>
      <c r="E64" s="30" t="str">
        <f t="shared" ca="1" si="7"/>
        <v/>
      </c>
      <c r="F64" s="28"/>
      <c r="G64" s="59" t="str">
        <f t="shared" si="8"/>
        <v/>
      </c>
      <c r="H64" s="67"/>
      <c r="I64" s="67"/>
      <c r="J64" s="30" t="str">
        <f t="shared" ca="1" si="9"/>
        <v/>
      </c>
      <c r="K64" s="28"/>
      <c r="L64" s="59" t="str">
        <f t="shared" si="10"/>
        <v/>
      </c>
      <c r="M64" s="67"/>
      <c r="N64" s="67"/>
      <c r="O64" s="30" t="str">
        <f t="shared" ca="1" si="11"/>
        <v/>
      </c>
    </row>
    <row r="65" spans="1:15" x14ac:dyDescent="0.2">
      <c r="A65" s="28"/>
      <c r="B65" s="59" t="str">
        <f t="shared" si="6"/>
        <v/>
      </c>
      <c r="C65" s="67"/>
      <c r="D65" s="67"/>
      <c r="E65" s="30" t="str">
        <f t="shared" ca="1" si="7"/>
        <v/>
      </c>
      <c r="F65" s="28"/>
      <c r="G65" s="59" t="str">
        <f t="shared" si="8"/>
        <v/>
      </c>
      <c r="H65" s="67"/>
      <c r="I65" s="67"/>
      <c r="J65" s="30" t="str">
        <f t="shared" ca="1" si="9"/>
        <v/>
      </c>
      <c r="K65" s="28"/>
      <c r="L65" s="59" t="str">
        <f t="shared" si="10"/>
        <v/>
      </c>
      <c r="M65" s="67"/>
      <c r="N65" s="67"/>
      <c r="O65" s="30" t="str">
        <f t="shared" ca="1" si="11"/>
        <v/>
      </c>
    </row>
    <row r="66" spans="1:15" x14ac:dyDescent="0.2">
      <c r="A66" s="28"/>
      <c r="B66" s="59" t="str">
        <f t="shared" si="6"/>
        <v/>
      </c>
      <c r="C66" s="67"/>
      <c r="D66" s="67"/>
      <c r="E66" s="30" t="str">
        <f t="shared" ca="1" si="7"/>
        <v/>
      </c>
      <c r="F66" s="28"/>
      <c r="G66" s="59" t="str">
        <f t="shared" si="8"/>
        <v/>
      </c>
      <c r="H66" s="67"/>
      <c r="I66" s="67"/>
      <c r="J66" s="30" t="str">
        <f t="shared" ca="1" si="9"/>
        <v/>
      </c>
      <c r="K66" s="28"/>
      <c r="L66" s="59" t="str">
        <f t="shared" si="10"/>
        <v/>
      </c>
      <c r="M66" s="67"/>
      <c r="N66" s="67"/>
      <c r="O66" s="30" t="str">
        <f t="shared" ca="1" si="11"/>
        <v/>
      </c>
    </row>
    <row r="67" spans="1:15" x14ac:dyDescent="0.2">
      <c r="A67" s="28"/>
      <c r="B67" s="59" t="str">
        <f t="shared" si="6"/>
        <v/>
      </c>
      <c r="C67" s="67"/>
      <c r="D67" s="67"/>
      <c r="E67" s="30" t="str">
        <f t="shared" ca="1" si="7"/>
        <v/>
      </c>
      <c r="F67" s="28"/>
      <c r="G67" s="59" t="str">
        <f t="shared" si="8"/>
        <v/>
      </c>
      <c r="H67" s="67"/>
      <c r="I67" s="67"/>
      <c r="J67" s="30" t="str">
        <f t="shared" ca="1" si="9"/>
        <v/>
      </c>
      <c r="K67" s="28"/>
      <c r="L67" s="59" t="str">
        <f t="shared" si="10"/>
        <v/>
      </c>
      <c r="M67" s="67"/>
      <c r="N67" s="67"/>
      <c r="O67" s="30" t="str">
        <f t="shared" ca="1" si="11"/>
        <v/>
      </c>
    </row>
    <row r="68" spans="1:15" x14ac:dyDescent="0.2">
      <c r="A68" s="28"/>
      <c r="B68" s="59" t="str">
        <f t="shared" si="6"/>
        <v/>
      </c>
      <c r="C68" s="67"/>
      <c r="D68" s="67"/>
      <c r="E68" s="30" t="str">
        <f t="shared" ca="1" si="7"/>
        <v/>
      </c>
      <c r="F68" s="28"/>
      <c r="G68" s="59" t="str">
        <f t="shared" si="8"/>
        <v/>
      </c>
      <c r="H68" s="67"/>
      <c r="I68" s="67"/>
      <c r="J68" s="30" t="str">
        <f t="shared" ca="1" si="9"/>
        <v/>
      </c>
      <c r="K68" s="28"/>
      <c r="L68" s="59" t="str">
        <f t="shared" si="10"/>
        <v/>
      </c>
      <c r="M68" s="67"/>
      <c r="N68" s="67"/>
      <c r="O68" s="30" t="str">
        <f t="shared" ca="1" si="11"/>
        <v/>
      </c>
    </row>
    <row r="69" spans="1:15" x14ac:dyDescent="0.2">
      <c r="A69" s="28"/>
      <c r="B69" s="59" t="str">
        <f t="shared" si="6"/>
        <v/>
      </c>
      <c r="C69" s="67"/>
      <c r="D69" s="67"/>
      <c r="E69" s="30" t="str">
        <f t="shared" ca="1" si="7"/>
        <v/>
      </c>
      <c r="F69" s="28"/>
      <c r="G69" s="59" t="str">
        <f t="shared" si="8"/>
        <v/>
      </c>
      <c r="H69" s="67"/>
      <c r="I69" s="67"/>
      <c r="J69" s="30" t="str">
        <f t="shared" ca="1" si="9"/>
        <v/>
      </c>
      <c r="K69" s="28"/>
      <c r="L69" s="59" t="str">
        <f t="shared" si="10"/>
        <v/>
      </c>
      <c r="M69" s="67"/>
      <c r="N69" s="67"/>
      <c r="O69" s="30" t="str">
        <f t="shared" ca="1" si="11"/>
        <v/>
      </c>
    </row>
    <row r="70" spans="1:15" x14ac:dyDescent="0.2">
      <c r="A70" s="28"/>
      <c r="B70" s="59" t="str">
        <f t="shared" si="6"/>
        <v/>
      </c>
      <c r="C70" s="67"/>
      <c r="D70" s="67"/>
      <c r="E70" s="30" t="str">
        <f t="shared" ca="1" si="7"/>
        <v/>
      </c>
      <c r="F70" s="28"/>
      <c r="G70" s="59" t="str">
        <f t="shared" si="8"/>
        <v/>
      </c>
      <c r="H70" s="67"/>
      <c r="I70" s="67"/>
      <c r="J70" s="30" t="str">
        <f t="shared" ca="1" si="9"/>
        <v/>
      </c>
      <c r="K70" s="28"/>
      <c r="L70" s="59" t="str">
        <f t="shared" si="10"/>
        <v/>
      </c>
      <c r="M70" s="67"/>
      <c r="N70" s="67"/>
      <c r="O70" s="30" t="str">
        <f t="shared" ca="1" si="11"/>
        <v/>
      </c>
    </row>
    <row r="71" spans="1:15" x14ac:dyDescent="0.2">
      <c r="A71" s="28"/>
      <c r="B71" s="59" t="str">
        <f t="shared" si="6"/>
        <v/>
      </c>
      <c r="C71" s="67"/>
      <c r="D71" s="67"/>
      <c r="E71" s="30" t="str">
        <f t="shared" ca="1" si="7"/>
        <v/>
      </c>
      <c r="F71" s="28"/>
      <c r="G71" s="59" t="str">
        <f t="shared" si="8"/>
        <v/>
      </c>
      <c r="H71" s="67"/>
      <c r="I71" s="67"/>
      <c r="J71" s="30" t="str">
        <f t="shared" ca="1" si="9"/>
        <v/>
      </c>
      <c r="K71" s="28"/>
      <c r="L71" s="59" t="str">
        <f t="shared" si="10"/>
        <v/>
      </c>
      <c r="M71" s="67"/>
      <c r="N71" s="67"/>
      <c r="O71" s="30" t="str">
        <f t="shared" ca="1" si="11"/>
        <v/>
      </c>
    </row>
    <row r="72" spans="1:15" x14ac:dyDescent="0.2">
      <c r="A72" s="28"/>
      <c r="B72" s="59" t="str">
        <f t="shared" si="6"/>
        <v/>
      </c>
      <c r="C72" s="67"/>
      <c r="D72" s="67"/>
      <c r="E72" s="30" t="str">
        <f t="shared" ca="1" si="7"/>
        <v/>
      </c>
      <c r="F72" s="28"/>
      <c r="G72" s="59" t="str">
        <f t="shared" si="8"/>
        <v/>
      </c>
      <c r="H72" s="67"/>
      <c r="I72" s="67"/>
      <c r="J72" s="30" t="str">
        <f t="shared" ca="1" si="9"/>
        <v/>
      </c>
      <c r="K72" s="28"/>
      <c r="L72" s="59" t="str">
        <f t="shared" si="10"/>
        <v/>
      </c>
      <c r="M72" s="67"/>
      <c r="N72" s="67"/>
      <c r="O72" s="30" t="str">
        <f t="shared" ca="1" si="11"/>
        <v/>
      </c>
    </row>
    <row r="73" spans="1:15" x14ac:dyDescent="0.2">
      <c r="A73" s="28"/>
      <c r="B73" s="59" t="str">
        <f t="shared" si="6"/>
        <v/>
      </c>
      <c r="C73" s="67"/>
      <c r="D73" s="67"/>
      <c r="E73" s="30" t="str">
        <f t="shared" ca="1" si="7"/>
        <v/>
      </c>
      <c r="F73" s="28"/>
      <c r="G73" s="59" t="str">
        <f t="shared" si="8"/>
        <v/>
      </c>
      <c r="H73" s="67"/>
      <c r="I73" s="67"/>
      <c r="J73" s="30" t="str">
        <f t="shared" ca="1" si="9"/>
        <v/>
      </c>
      <c r="K73" s="28"/>
      <c r="L73" s="59" t="str">
        <f t="shared" si="10"/>
        <v/>
      </c>
      <c r="M73" s="67"/>
      <c r="N73" s="67"/>
      <c r="O73" s="30" t="str">
        <f t="shared" ca="1" si="11"/>
        <v/>
      </c>
    </row>
    <row r="74" spans="1:15" x14ac:dyDescent="0.2">
      <c r="A74" s="28"/>
      <c r="B74" s="59" t="str">
        <f t="shared" si="6"/>
        <v/>
      </c>
      <c r="C74" s="67"/>
      <c r="D74" s="67"/>
      <c r="E74" s="30" t="str">
        <f t="shared" ca="1" si="7"/>
        <v/>
      </c>
      <c r="F74" s="28"/>
      <c r="G74" s="59" t="str">
        <f t="shared" si="8"/>
        <v/>
      </c>
      <c r="H74" s="67"/>
      <c r="I74" s="67"/>
      <c r="J74" s="30" t="str">
        <f t="shared" ca="1" si="9"/>
        <v/>
      </c>
      <c r="K74" s="28"/>
      <c r="L74" s="59" t="str">
        <f t="shared" si="10"/>
        <v/>
      </c>
      <c r="M74" s="67"/>
      <c r="N74" s="67"/>
      <c r="O74" s="30" t="str">
        <f t="shared" ca="1" si="11"/>
        <v/>
      </c>
    </row>
    <row r="75" spans="1:15" x14ac:dyDescent="0.2">
      <c r="A75" s="28"/>
      <c r="B75" s="59" t="str">
        <f t="shared" si="6"/>
        <v/>
      </c>
      <c r="C75" s="67"/>
      <c r="D75" s="67"/>
      <c r="E75" s="30" t="str">
        <f t="shared" ca="1" si="7"/>
        <v/>
      </c>
      <c r="F75" s="28"/>
      <c r="G75" s="59" t="str">
        <f t="shared" si="8"/>
        <v/>
      </c>
      <c r="H75" s="67"/>
      <c r="I75" s="67"/>
      <c r="J75" s="30" t="str">
        <f t="shared" ca="1" si="9"/>
        <v/>
      </c>
      <c r="K75" s="28"/>
      <c r="L75" s="59" t="str">
        <f t="shared" si="10"/>
        <v/>
      </c>
      <c r="M75" s="67"/>
      <c r="N75" s="67"/>
      <c r="O75" s="30" t="str">
        <f t="shared" ca="1" si="11"/>
        <v/>
      </c>
    </row>
    <row r="76" spans="1:15" x14ac:dyDescent="0.2">
      <c r="A76" s="28"/>
      <c r="B76" s="59" t="str">
        <f t="shared" si="6"/>
        <v/>
      </c>
      <c r="C76" s="67"/>
      <c r="D76" s="67"/>
      <c r="E76" s="30" t="str">
        <f t="shared" ca="1" si="7"/>
        <v/>
      </c>
      <c r="F76" s="28"/>
      <c r="G76" s="59" t="str">
        <f t="shared" si="8"/>
        <v/>
      </c>
      <c r="H76" s="67"/>
      <c r="I76" s="67"/>
      <c r="J76" s="30" t="str">
        <f t="shared" ca="1" si="9"/>
        <v/>
      </c>
      <c r="K76" s="28"/>
      <c r="L76" s="59" t="str">
        <f t="shared" si="10"/>
        <v/>
      </c>
      <c r="M76" s="67"/>
      <c r="N76" s="67"/>
      <c r="O76" s="30" t="str">
        <f t="shared" ca="1" si="11"/>
        <v/>
      </c>
    </row>
    <row r="77" spans="1:15" x14ac:dyDescent="0.2">
      <c r="A77" s="28"/>
      <c r="B77" s="59" t="str">
        <f t="shared" si="6"/>
        <v/>
      </c>
      <c r="C77" s="67"/>
      <c r="D77" s="67"/>
      <c r="E77" s="30" t="str">
        <f t="shared" ca="1" si="7"/>
        <v/>
      </c>
      <c r="F77" s="28"/>
      <c r="G77" s="59" t="str">
        <f t="shared" si="8"/>
        <v/>
      </c>
      <c r="H77" s="67"/>
      <c r="I77" s="67"/>
      <c r="J77" s="30" t="str">
        <f t="shared" ca="1" si="9"/>
        <v/>
      </c>
      <c r="K77" s="28"/>
      <c r="L77" s="59" t="str">
        <f t="shared" si="10"/>
        <v/>
      </c>
      <c r="M77" s="67"/>
      <c r="N77" s="67"/>
      <c r="O77" s="30" t="str">
        <f t="shared" ca="1" si="11"/>
        <v/>
      </c>
    </row>
    <row r="78" spans="1:15" x14ac:dyDescent="0.2">
      <c r="A78" s="28"/>
      <c r="B78" s="59" t="str">
        <f t="shared" si="6"/>
        <v/>
      </c>
      <c r="C78" s="67"/>
      <c r="D78" s="67"/>
      <c r="E78" s="30" t="str">
        <f t="shared" ca="1" si="7"/>
        <v/>
      </c>
      <c r="F78" s="28"/>
      <c r="G78" s="59" t="str">
        <f t="shared" si="8"/>
        <v/>
      </c>
      <c r="H78" s="67"/>
      <c r="I78" s="67"/>
      <c r="J78" s="30" t="str">
        <f t="shared" ca="1" si="9"/>
        <v/>
      </c>
      <c r="K78" s="28"/>
      <c r="L78" s="59" t="str">
        <f t="shared" si="10"/>
        <v/>
      </c>
      <c r="M78" s="67"/>
      <c r="N78" s="67"/>
      <c r="O78" s="30" t="str">
        <f t="shared" ca="1" si="11"/>
        <v/>
      </c>
    </row>
    <row r="79" spans="1:15" x14ac:dyDescent="0.2">
      <c r="A79" s="28"/>
      <c r="B79" s="59" t="str">
        <f t="shared" si="6"/>
        <v/>
      </c>
      <c r="C79" s="67"/>
      <c r="D79" s="67"/>
      <c r="E79" s="30" t="str">
        <f t="shared" ca="1" si="7"/>
        <v/>
      </c>
      <c r="F79" s="28"/>
      <c r="G79" s="59" t="str">
        <f t="shared" si="8"/>
        <v/>
      </c>
      <c r="H79" s="67"/>
      <c r="I79" s="67"/>
      <c r="J79" s="30" t="str">
        <f t="shared" ca="1" si="9"/>
        <v/>
      </c>
      <c r="K79" s="28"/>
      <c r="L79" s="59" t="str">
        <f t="shared" si="10"/>
        <v/>
      </c>
      <c r="M79" s="67"/>
      <c r="N79" s="67"/>
      <c r="O79" s="30" t="str">
        <f t="shared" ca="1" si="11"/>
        <v/>
      </c>
    </row>
    <row r="80" spans="1:15" x14ac:dyDescent="0.2">
      <c r="A80" s="28"/>
      <c r="B80" s="59" t="str">
        <f t="shared" si="6"/>
        <v/>
      </c>
      <c r="C80" s="67"/>
      <c r="D80" s="67"/>
      <c r="E80" s="30" t="str">
        <f t="shared" ca="1" si="7"/>
        <v/>
      </c>
      <c r="F80" s="28"/>
      <c r="G80" s="59" t="str">
        <f t="shared" si="8"/>
        <v/>
      </c>
      <c r="H80" s="67"/>
      <c r="I80" s="67"/>
      <c r="J80" s="30" t="str">
        <f t="shared" ca="1" si="9"/>
        <v/>
      </c>
      <c r="K80" s="28"/>
      <c r="L80" s="59" t="str">
        <f t="shared" si="10"/>
        <v/>
      </c>
      <c r="M80" s="67"/>
      <c r="N80" s="67"/>
      <c r="O80" s="30" t="str">
        <f t="shared" ca="1" si="11"/>
        <v/>
      </c>
    </row>
    <row r="81" spans="1:15" x14ac:dyDescent="0.2">
      <c r="A81" s="28"/>
      <c r="B81" s="59" t="str">
        <f t="shared" si="6"/>
        <v/>
      </c>
      <c r="C81" s="67"/>
      <c r="D81" s="67"/>
      <c r="E81" s="30" t="str">
        <f t="shared" ca="1" si="7"/>
        <v/>
      </c>
      <c r="F81" s="28"/>
      <c r="G81" s="59" t="str">
        <f t="shared" si="8"/>
        <v/>
      </c>
      <c r="H81" s="67"/>
      <c r="I81" s="67"/>
      <c r="J81" s="30" t="str">
        <f t="shared" ca="1" si="9"/>
        <v/>
      </c>
      <c r="K81" s="28"/>
      <c r="L81" s="59" t="str">
        <f t="shared" si="10"/>
        <v/>
      </c>
      <c r="M81" s="67"/>
      <c r="N81" s="67"/>
      <c r="O81" s="30" t="str">
        <f t="shared" ca="1" si="11"/>
        <v/>
      </c>
    </row>
    <row r="82" spans="1:15" x14ac:dyDescent="0.2">
      <c r="A82" s="28"/>
      <c r="B82" s="59" t="str">
        <f t="shared" si="6"/>
        <v/>
      </c>
      <c r="C82" s="67"/>
      <c r="D82" s="67"/>
      <c r="E82" s="30" t="str">
        <f t="shared" ca="1" si="7"/>
        <v/>
      </c>
      <c r="F82" s="28"/>
      <c r="G82" s="59" t="str">
        <f t="shared" si="8"/>
        <v/>
      </c>
      <c r="H82" s="67"/>
      <c r="I82" s="67"/>
      <c r="J82" s="30" t="str">
        <f t="shared" ca="1" si="9"/>
        <v/>
      </c>
      <c r="K82" s="28"/>
      <c r="L82" s="59" t="str">
        <f t="shared" si="10"/>
        <v/>
      </c>
      <c r="M82" s="67"/>
      <c r="N82" s="67"/>
      <c r="O82" s="30" t="str">
        <f t="shared" ca="1" si="11"/>
        <v/>
      </c>
    </row>
    <row r="83" spans="1:15" x14ac:dyDescent="0.2">
      <c r="A83" s="28"/>
      <c r="B83" s="59" t="str">
        <f t="shared" si="6"/>
        <v/>
      </c>
      <c r="C83" s="67"/>
      <c r="D83" s="67"/>
      <c r="E83" s="30" t="str">
        <f t="shared" ca="1" si="7"/>
        <v/>
      </c>
      <c r="F83" s="28"/>
      <c r="G83" s="59" t="str">
        <f t="shared" si="8"/>
        <v/>
      </c>
      <c r="H83" s="67"/>
      <c r="I83" s="67"/>
      <c r="J83" s="30" t="str">
        <f t="shared" ca="1" si="9"/>
        <v/>
      </c>
      <c r="K83" s="28"/>
      <c r="L83" s="59" t="str">
        <f t="shared" si="10"/>
        <v/>
      </c>
      <c r="M83" s="67"/>
      <c r="N83" s="67"/>
      <c r="O83" s="30" t="str">
        <f t="shared" ca="1" si="11"/>
        <v/>
      </c>
    </row>
    <row r="84" spans="1:15" x14ac:dyDescent="0.2">
      <c r="A84" s="28"/>
      <c r="B84" s="59" t="str">
        <f t="shared" si="6"/>
        <v/>
      </c>
      <c r="C84" s="67"/>
      <c r="D84" s="67"/>
      <c r="E84" s="30" t="str">
        <f t="shared" ca="1" si="7"/>
        <v/>
      </c>
      <c r="F84" s="28"/>
      <c r="G84" s="59" t="str">
        <f t="shared" si="8"/>
        <v/>
      </c>
      <c r="H84" s="67"/>
      <c r="I84" s="67"/>
      <c r="J84" s="30" t="str">
        <f t="shared" ca="1" si="9"/>
        <v/>
      </c>
      <c r="K84" s="28"/>
      <c r="L84" s="59" t="str">
        <f t="shared" si="10"/>
        <v/>
      </c>
      <c r="M84" s="67"/>
      <c r="N84" s="67"/>
      <c r="O84" s="30" t="str">
        <f t="shared" ca="1" si="11"/>
        <v/>
      </c>
    </row>
    <row r="85" spans="1:15" x14ac:dyDescent="0.2">
      <c r="A85" s="28"/>
      <c r="B85" s="59" t="str">
        <f t="shared" si="6"/>
        <v/>
      </c>
      <c r="C85" s="67"/>
      <c r="D85" s="67"/>
      <c r="E85" s="30" t="str">
        <f t="shared" ca="1" si="7"/>
        <v/>
      </c>
      <c r="F85" s="28"/>
      <c r="G85" s="59" t="str">
        <f t="shared" si="8"/>
        <v/>
      </c>
      <c r="H85" s="67"/>
      <c r="I85" s="67"/>
      <c r="J85" s="30" t="str">
        <f t="shared" ca="1" si="9"/>
        <v/>
      </c>
      <c r="K85" s="28"/>
      <c r="L85" s="59" t="str">
        <f t="shared" si="10"/>
        <v/>
      </c>
      <c r="M85" s="67"/>
      <c r="N85" s="67"/>
      <c r="O85" s="30" t="str">
        <f t="shared" ca="1" si="11"/>
        <v/>
      </c>
    </row>
    <row r="86" spans="1:15" x14ac:dyDescent="0.2">
      <c r="A86" s="28"/>
      <c r="B86" s="59" t="str">
        <f t="shared" si="6"/>
        <v/>
      </c>
      <c r="C86" s="67"/>
      <c r="D86" s="67"/>
      <c r="E86" s="30" t="str">
        <f t="shared" ca="1" si="7"/>
        <v/>
      </c>
      <c r="F86" s="28"/>
      <c r="G86" s="59" t="str">
        <f t="shared" si="8"/>
        <v/>
      </c>
      <c r="H86" s="67"/>
      <c r="I86" s="67"/>
      <c r="J86" s="30" t="str">
        <f t="shared" ca="1" si="9"/>
        <v/>
      </c>
      <c r="K86" s="28"/>
      <c r="L86" s="59" t="str">
        <f t="shared" si="10"/>
        <v/>
      </c>
      <c r="M86" s="67"/>
      <c r="N86" s="67"/>
      <c r="O86" s="30" t="str">
        <f t="shared" ca="1" si="11"/>
        <v/>
      </c>
    </row>
    <row r="87" spans="1:15" x14ac:dyDescent="0.2">
      <c r="A87" s="28"/>
      <c r="B87" s="59" t="str">
        <f t="shared" si="6"/>
        <v/>
      </c>
      <c r="C87" s="67"/>
      <c r="D87" s="67"/>
      <c r="E87" s="30" t="str">
        <f t="shared" ca="1" si="7"/>
        <v/>
      </c>
      <c r="F87" s="28"/>
      <c r="G87" s="59" t="str">
        <f t="shared" si="8"/>
        <v/>
      </c>
      <c r="H87" s="67"/>
      <c r="I87" s="67"/>
      <c r="J87" s="30" t="str">
        <f t="shared" ca="1" si="9"/>
        <v/>
      </c>
      <c r="K87" s="28"/>
      <c r="L87" s="59" t="str">
        <f t="shared" si="10"/>
        <v/>
      </c>
      <c r="M87" s="67"/>
      <c r="N87" s="67"/>
      <c r="O87" s="30" t="str">
        <f t="shared" ca="1" si="11"/>
        <v/>
      </c>
    </row>
    <row r="88" spans="1:15" x14ac:dyDescent="0.2">
      <c r="A88" s="28"/>
      <c r="B88" s="59" t="str">
        <f t="shared" si="6"/>
        <v/>
      </c>
      <c r="C88" s="67"/>
      <c r="D88" s="67"/>
      <c r="E88" s="30" t="str">
        <f t="shared" ca="1" si="7"/>
        <v/>
      </c>
      <c r="F88" s="28"/>
      <c r="G88" s="59" t="str">
        <f t="shared" si="8"/>
        <v/>
      </c>
      <c r="H88" s="67"/>
      <c r="I88" s="67"/>
      <c r="J88" s="30" t="str">
        <f t="shared" ca="1" si="9"/>
        <v/>
      </c>
      <c r="K88" s="28"/>
      <c r="L88" s="59" t="str">
        <f t="shared" si="10"/>
        <v/>
      </c>
      <c r="M88" s="67"/>
      <c r="N88" s="67"/>
      <c r="O88" s="30" t="str">
        <f t="shared" ca="1" si="11"/>
        <v/>
      </c>
    </row>
    <row r="89" spans="1:15" x14ac:dyDescent="0.2">
      <c r="A89" s="28"/>
      <c r="B89" s="59" t="str">
        <f t="shared" si="6"/>
        <v/>
      </c>
      <c r="C89" s="67"/>
      <c r="D89" s="67"/>
      <c r="E89" s="30" t="str">
        <f t="shared" ca="1" si="7"/>
        <v/>
      </c>
      <c r="F89" s="28"/>
      <c r="G89" s="59" t="str">
        <f t="shared" si="8"/>
        <v/>
      </c>
      <c r="H89" s="67"/>
      <c r="I89" s="67"/>
      <c r="J89" s="30" t="str">
        <f t="shared" ca="1" si="9"/>
        <v/>
      </c>
      <c r="K89" s="28"/>
      <c r="L89" s="59" t="str">
        <f t="shared" si="10"/>
        <v/>
      </c>
      <c r="M89" s="67"/>
      <c r="N89" s="67"/>
      <c r="O89" s="30" t="str">
        <f t="shared" ca="1" si="11"/>
        <v/>
      </c>
    </row>
    <row r="90" spans="1:15" x14ac:dyDescent="0.2">
      <c r="A90" s="28"/>
      <c r="B90" s="59" t="str">
        <f t="shared" si="6"/>
        <v/>
      </c>
      <c r="C90" s="67"/>
      <c r="D90" s="67"/>
      <c r="E90" s="30" t="str">
        <f t="shared" ca="1" si="7"/>
        <v/>
      </c>
      <c r="F90" s="28"/>
      <c r="G90" s="59" t="str">
        <f t="shared" si="8"/>
        <v/>
      </c>
      <c r="H90" s="67"/>
      <c r="I90" s="67"/>
      <c r="J90" s="30" t="str">
        <f t="shared" ca="1" si="9"/>
        <v/>
      </c>
      <c r="K90" s="28"/>
      <c r="L90" s="59" t="str">
        <f t="shared" si="10"/>
        <v/>
      </c>
      <c r="M90" s="67"/>
      <c r="N90" s="67"/>
      <c r="O90" s="30" t="str">
        <f t="shared" ca="1" si="11"/>
        <v/>
      </c>
    </row>
    <row r="91" spans="1:15" x14ac:dyDescent="0.2">
      <c r="A91" s="28"/>
      <c r="B91" s="59" t="str">
        <f t="shared" si="6"/>
        <v/>
      </c>
      <c r="C91" s="67"/>
      <c r="D91" s="67"/>
      <c r="E91" s="30" t="str">
        <f t="shared" ca="1" si="7"/>
        <v/>
      </c>
      <c r="F91" s="28"/>
      <c r="G91" s="59" t="str">
        <f t="shared" si="8"/>
        <v/>
      </c>
      <c r="H91" s="67"/>
      <c r="I91" s="67"/>
      <c r="J91" s="30" t="str">
        <f t="shared" ca="1" si="9"/>
        <v/>
      </c>
      <c r="K91" s="28"/>
      <c r="L91" s="59" t="str">
        <f t="shared" si="10"/>
        <v/>
      </c>
      <c r="M91" s="67"/>
      <c r="N91" s="67"/>
      <c r="O91" s="30" t="str">
        <f t="shared" ca="1" si="11"/>
        <v/>
      </c>
    </row>
    <row r="92" spans="1:15" x14ac:dyDescent="0.2">
      <c r="A92" s="28"/>
      <c r="B92" s="59" t="str">
        <f t="shared" si="6"/>
        <v/>
      </c>
      <c r="C92" s="67"/>
      <c r="D92" s="67"/>
      <c r="E92" s="30" t="str">
        <f t="shared" ca="1" si="7"/>
        <v/>
      </c>
      <c r="F92" s="28"/>
      <c r="G92" s="59" t="str">
        <f t="shared" si="8"/>
        <v/>
      </c>
      <c r="H92" s="67"/>
      <c r="I92" s="67"/>
      <c r="J92" s="30" t="str">
        <f t="shared" ca="1" si="9"/>
        <v/>
      </c>
      <c r="K92" s="28"/>
      <c r="L92" s="59" t="str">
        <f t="shared" si="10"/>
        <v/>
      </c>
      <c r="M92" s="67"/>
      <c r="N92" s="67"/>
      <c r="O92" s="30" t="str">
        <f t="shared" ca="1" si="11"/>
        <v/>
      </c>
    </row>
    <row r="93" spans="1:15" x14ac:dyDescent="0.2">
      <c r="A93" s="28"/>
      <c r="B93" s="59" t="str">
        <f t="shared" si="6"/>
        <v/>
      </c>
      <c r="C93" s="67"/>
      <c r="D93" s="67"/>
      <c r="E93" s="30" t="str">
        <f t="shared" ca="1" si="7"/>
        <v/>
      </c>
      <c r="F93" s="28"/>
      <c r="G93" s="59" t="str">
        <f t="shared" si="8"/>
        <v/>
      </c>
      <c r="H93" s="67"/>
      <c r="I93" s="67"/>
      <c r="J93" s="30" t="str">
        <f t="shared" ca="1" si="9"/>
        <v/>
      </c>
      <c r="K93" s="28"/>
      <c r="L93" s="59" t="str">
        <f t="shared" si="10"/>
        <v/>
      </c>
      <c r="M93" s="67"/>
      <c r="N93" s="67"/>
      <c r="O93" s="30" t="str">
        <f t="shared" ca="1" si="11"/>
        <v/>
      </c>
    </row>
    <row r="94" spans="1:15" x14ac:dyDescent="0.2">
      <c r="A94" s="28"/>
      <c r="B94" s="59" t="str">
        <f t="shared" si="6"/>
        <v/>
      </c>
      <c r="C94" s="67"/>
      <c r="D94" s="67"/>
      <c r="E94" s="30" t="str">
        <f t="shared" ca="1" si="7"/>
        <v/>
      </c>
      <c r="F94" s="28"/>
      <c r="G94" s="59" t="str">
        <f t="shared" si="8"/>
        <v/>
      </c>
      <c r="H94" s="67"/>
      <c r="I94" s="67"/>
      <c r="J94" s="30" t="str">
        <f t="shared" ca="1" si="9"/>
        <v/>
      </c>
      <c r="K94" s="28"/>
      <c r="L94" s="59" t="str">
        <f t="shared" si="10"/>
        <v/>
      </c>
      <c r="M94" s="67"/>
      <c r="N94" s="67"/>
      <c r="O94" s="30" t="str">
        <f t="shared" ca="1" si="11"/>
        <v/>
      </c>
    </row>
    <row r="95" spans="1:15" x14ac:dyDescent="0.2">
      <c r="A95" s="28"/>
      <c r="B95" s="59" t="str">
        <f t="shared" si="6"/>
        <v/>
      </c>
      <c r="C95" s="67"/>
      <c r="D95" s="67"/>
      <c r="E95" s="30" t="str">
        <f t="shared" ca="1" si="7"/>
        <v/>
      </c>
      <c r="F95" s="28"/>
      <c r="G95" s="59" t="str">
        <f t="shared" si="8"/>
        <v/>
      </c>
      <c r="H95" s="67"/>
      <c r="I95" s="67"/>
      <c r="J95" s="30" t="str">
        <f t="shared" ca="1" si="9"/>
        <v/>
      </c>
      <c r="K95" s="28"/>
      <c r="L95" s="59" t="str">
        <f t="shared" si="10"/>
        <v/>
      </c>
      <c r="M95" s="67"/>
      <c r="N95" s="67"/>
      <c r="O95" s="30" t="str">
        <f t="shared" ca="1" si="11"/>
        <v/>
      </c>
    </row>
    <row r="96" spans="1:15" x14ac:dyDescent="0.2">
      <c r="A96" s="28"/>
      <c r="B96" s="59" t="str">
        <f t="shared" si="6"/>
        <v/>
      </c>
      <c r="C96" s="67"/>
      <c r="D96" s="67"/>
      <c r="E96" s="30" t="str">
        <f t="shared" ca="1" si="7"/>
        <v/>
      </c>
      <c r="F96" s="28"/>
      <c r="G96" s="59" t="str">
        <f t="shared" si="8"/>
        <v/>
      </c>
      <c r="H96" s="67"/>
      <c r="I96" s="67"/>
      <c r="J96" s="30" t="str">
        <f t="shared" ca="1" si="9"/>
        <v/>
      </c>
      <c r="K96" s="28"/>
      <c r="L96" s="59" t="str">
        <f t="shared" si="10"/>
        <v/>
      </c>
      <c r="M96" s="67"/>
      <c r="N96" s="67"/>
      <c r="O96" s="30" t="str">
        <f t="shared" ca="1" si="11"/>
        <v/>
      </c>
    </row>
    <row r="97" spans="1:15" x14ac:dyDescent="0.2">
      <c r="A97" s="28"/>
      <c r="B97" s="59" t="str">
        <f t="shared" si="6"/>
        <v/>
      </c>
      <c r="C97" s="67"/>
      <c r="D97" s="67"/>
      <c r="E97" s="30" t="str">
        <f t="shared" ca="1" si="7"/>
        <v/>
      </c>
      <c r="F97" s="28"/>
      <c r="G97" s="59" t="str">
        <f t="shared" si="8"/>
        <v/>
      </c>
      <c r="H97" s="67"/>
      <c r="I97" s="67"/>
      <c r="J97" s="30" t="str">
        <f t="shared" ca="1" si="9"/>
        <v/>
      </c>
      <c r="K97" s="28"/>
      <c r="L97" s="59" t="str">
        <f t="shared" si="10"/>
        <v/>
      </c>
      <c r="M97" s="67"/>
      <c r="N97" s="67"/>
      <c r="O97" s="30" t="str">
        <f t="shared" ca="1" si="11"/>
        <v/>
      </c>
    </row>
    <row r="98" spans="1:15" x14ac:dyDescent="0.2">
      <c r="A98" s="28"/>
      <c r="B98" s="59" t="str">
        <f t="shared" si="6"/>
        <v/>
      </c>
      <c r="C98" s="67"/>
      <c r="D98" s="67"/>
      <c r="E98" s="30" t="str">
        <f t="shared" ca="1" si="7"/>
        <v/>
      </c>
      <c r="F98" s="28"/>
      <c r="G98" s="59" t="str">
        <f t="shared" si="8"/>
        <v/>
      </c>
      <c r="H98" s="67"/>
      <c r="I98" s="67"/>
      <c r="J98" s="30" t="str">
        <f t="shared" ca="1" si="9"/>
        <v/>
      </c>
      <c r="K98" s="28"/>
      <c r="L98" s="59" t="str">
        <f t="shared" si="10"/>
        <v/>
      </c>
      <c r="M98" s="67"/>
      <c r="N98" s="67"/>
      <c r="O98" s="30" t="str">
        <f t="shared" ca="1" si="11"/>
        <v/>
      </c>
    </row>
    <row r="99" spans="1:15" x14ac:dyDescent="0.2">
      <c r="A99" s="28"/>
      <c r="B99" s="59" t="str">
        <f t="shared" si="6"/>
        <v/>
      </c>
      <c r="C99" s="67"/>
      <c r="D99" s="67"/>
      <c r="E99" s="30" t="str">
        <f t="shared" ca="1" si="7"/>
        <v/>
      </c>
      <c r="F99" s="28"/>
      <c r="G99" s="59" t="str">
        <f t="shared" si="8"/>
        <v/>
      </c>
      <c r="H99" s="67"/>
      <c r="I99" s="67"/>
      <c r="J99" s="30" t="str">
        <f t="shared" ca="1" si="9"/>
        <v/>
      </c>
      <c r="K99" s="28"/>
      <c r="L99" s="59" t="str">
        <f t="shared" si="10"/>
        <v/>
      </c>
      <c r="M99" s="67"/>
      <c r="N99" s="67"/>
      <c r="O99" s="30" t="str">
        <f t="shared" ca="1" si="11"/>
        <v/>
      </c>
    </row>
    <row r="100" spans="1:15" x14ac:dyDescent="0.2">
      <c r="A100" s="28"/>
      <c r="B100" s="28"/>
      <c r="C100" s="28"/>
      <c r="D100" s="28"/>
      <c r="E100" s="28"/>
      <c r="F100" s="28"/>
      <c r="G100" s="28"/>
      <c r="H100" s="28"/>
      <c r="I100" s="28"/>
      <c r="J100" s="28"/>
      <c r="K100" s="28"/>
      <c r="L100" s="28"/>
      <c r="M100" s="28"/>
      <c r="N100" s="28"/>
      <c r="O100" s="28"/>
    </row>
    <row r="101" spans="1:15" x14ac:dyDescent="0.2">
      <c r="A101" s="28"/>
      <c r="B101" s="28"/>
      <c r="C101" s="28"/>
      <c r="D101" s="28"/>
      <c r="E101" s="28"/>
      <c r="F101" s="28"/>
      <c r="G101" s="28"/>
      <c r="H101" s="28"/>
      <c r="I101" s="28"/>
      <c r="J101" s="28"/>
      <c r="K101" s="28"/>
      <c r="L101" s="28"/>
      <c r="M101" s="28"/>
      <c r="N101" s="28"/>
      <c r="O101" s="28"/>
    </row>
    <row r="102" spans="1:15" x14ac:dyDescent="0.2">
      <c r="A102" s="28"/>
      <c r="B102" s="28"/>
      <c r="C102" s="28"/>
      <c r="D102" s="28"/>
      <c r="E102" s="28"/>
      <c r="F102" s="28"/>
      <c r="G102" s="28"/>
      <c r="H102" s="28"/>
      <c r="I102" s="28"/>
      <c r="J102" s="28"/>
      <c r="K102" s="28"/>
      <c r="L102" s="28"/>
      <c r="M102" s="28"/>
      <c r="N102" s="28"/>
      <c r="O102" s="28"/>
    </row>
    <row r="103" spans="1:15" x14ac:dyDescent="0.2"/>
  </sheetData>
  <sheetProtection password="FC6F" sheet="1" selectLockedCells="1"/>
  <phoneticPr fontId="3" type="noConversion"/>
  <conditionalFormatting sqref="D6 I6">
    <cfRule type="expression" dxfId="50" priority="111" stopIfTrue="1">
      <formula>D$5&lt;&gt;"SI"</formula>
    </cfRule>
  </conditionalFormatting>
  <conditionalFormatting sqref="B12:B99">
    <cfRule type="expression" dxfId="49" priority="77" stopIfTrue="1">
      <formula>NOT(ISNUMBER(INDIRECT(ADDRESS(ROW(),COLUMN()))))</formula>
    </cfRule>
  </conditionalFormatting>
  <conditionalFormatting sqref="C11:C99">
    <cfRule type="expression" dxfId="48" priority="38" stopIfTrue="1">
      <formula>NOT(ISNUMBER(INDIRECT(ADDRESS(ROW(),COLUMN()-1))))</formula>
    </cfRule>
  </conditionalFormatting>
  <conditionalFormatting sqref="D11:D99">
    <cfRule type="expression" dxfId="47" priority="37" stopIfTrue="1">
      <formula>NOT(ISNUMBER(INDIRECT(ADDRESS(ROW(),COLUMN()-2))))</formula>
    </cfRule>
  </conditionalFormatting>
  <conditionalFormatting sqref="G12:G99">
    <cfRule type="expression" dxfId="46" priority="12" stopIfTrue="1">
      <formula>NOT(ISNUMBER(INDIRECT(ADDRESS(ROW(),COLUMN()))))</formula>
    </cfRule>
  </conditionalFormatting>
  <conditionalFormatting sqref="H11:H99">
    <cfRule type="expression" dxfId="45" priority="11" stopIfTrue="1">
      <formula>NOT(ISNUMBER(INDIRECT(ADDRESS(ROW(),COLUMN()-1))))</formula>
    </cfRule>
  </conditionalFormatting>
  <conditionalFormatting sqref="I11:I99">
    <cfRule type="expression" dxfId="44" priority="10" stopIfTrue="1">
      <formula>NOT(ISNUMBER(INDIRECT(ADDRESS(ROW(),COLUMN()-2))))</formula>
    </cfRule>
  </conditionalFormatting>
  <conditionalFormatting sqref="L12:L99">
    <cfRule type="expression" dxfId="43" priority="9" stopIfTrue="1">
      <formula>NOT(ISNUMBER(INDIRECT(ADDRESS(ROW(),COLUMN()))))</formula>
    </cfRule>
  </conditionalFormatting>
  <conditionalFormatting sqref="M11:M99">
    <cfRule type="expression" dxfId="42" priority="8" stopIfTrue="1">
      <formula>NOT(ISNUMBER(INDIRECT(ADDRESS(ROW(),COLUMN()-1))))</formula>
    </cfRule>
  </conditionalFormatting>
  <conditionalFormatting sqref="N11:N99">
    <cfRule type="expression" dxfId="41" priority="7" stopIfTrue="1">
      <formula>NOT(ISNUMBER(INDIRECT(ADDRESS(ROW(),COLUMN()-2))))</formula>
    </cfRule>
  </conditionalFormatting>
  <conditionalFormatting sqref="D6">
    <cfRule type="expression" dxfId="40" priority="6" stopIfTrue="1">
      <formula>E6&lt;&gt;"SI"</formula>
    </cfRule>
  </conditionalFormatting>
  <conditionalFormatting sqref="I6">
    <cfRule type="expression" dxfId="39" priority="4" stopIfTrue="1">
      <formula>J6&lt;&gt;"SI"</formula>
    </cfRule>
  </conditionalFormatting>
  <dataValidations count="7">
    <dataValidation type="list" allowBlank="1" showInputMessage="1" showErrorMessage="1" sqref="D12:D99 I12:I99 N12:N99">
      <formula1>INDIRECT(C12)</formula1>
    </dataValidation>
    <dataValidation type="list" allowBlank="1" showInputMessage="1" showErrorMessage="1" sqref="D6 I6">
      <formula1>IF(D5="SI",SERVICIO,)</formula1>
    </dataValidation>
    <dataValidation type="list" allowBlank="1" showInputMessage="1" showErrorMessage="1" promptTitle="ereerer" sqref="I5 N5">
      <formula1>SI_NO</formula1>
    </dataValidation>
    <dataValidation type="list" allowBlank="1" showInputMessage="1" showErrorMessage="1" sqref="H12:H99">
      <formula1>IF($I$5="SI",DEPARTAMENTOS,)</formula1>
    </dataValidation>
    <dataValidation type="list" allowBlank="1" showInputMessage="1" showErrorMessage="1" sqref="M12:M99">
      <formula1>IF($N$5="SI",DEPARTAMENTOS,)</formula1>
    </dataValidation>
    <dataValidation type="list" allowBlank="1" showInputMessage="1" showErrorMessage="1" sqref="D5">
      <formula1>SI_NO</formula1>
    </dataValidation>
    <dataValidation type="list" allowBlank="1" showInputMessage="1" showErrorMessage="1" sqref="C12:C99">
      <formula1>IF($D$5="SI",DEPARTAMENTOS,)</formula1>
    </dataValidation>
  </dataValidations>
  <pageMargins left="0.75" right="0.75" top="1" bottom="1" header="0" footer="0"/>
  <pageSetup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9"/>
  </sheetPr>
  <dimension ref="A1:M105"/>
  <sheetViews>
    <sheetView topLeftCell="A19" workbookViewId="0">
      <selection activeCell="K24" sqref="K24"/>
    </sheetView>
  </sheetViews>
  <sheetFormatPr baseColWidth="10" defaultColWidth="0" defaultRowHeight="12.75" zeroHeight="1" x14ac:dyDescent="0.2"/>
  <cols>
    <col min="1" max="1" width="4.28515625" style="1" customWidth="1"/>
    <col min="2" max="2" width="11.42578125" style="1" customWidth="1"/>
    <col min="3" max="3" width="14.5703125" style="1" customWidth="1"/>
    <col min="4" max="4" width="4.28515625" style="1" customWidth="1"/>
    <col min="5" max="5" width="11.42578125" style="1" customWidth="1"/>
    <col min="6" max="6" width="4.28515625" style="1" customWidth="1"/>
    <col min="7" max="11" width="11.42578125" style="1" customWidth="1"/>
    <col min="12" max="12" width="22.85546875" style="1" customWidth="1"/>
    <col min="13" max="13" width="4.28515625" style="28" customWidth="1"/>
    <col min="14" max="16384" width="0" style="1" hidden="1"/>
  </cols>
  <sheetData>
    <row r="1" spans="1:13" x14ac:dyDescent="0.2">
      <c r="A1" s="28"/>
      <c r="B1" s="28"/>
      <c r="C1" s="28"/>
      <c r="D1" s="28"/>
      <c r="E1" s="28"/>
      <c r="F1" s="28"/>
      <c r="G1" s="28"/>
      <c r="H1" s="28"/>
      <c r="I1" s="28"/>
      <c r="J1" s="28"/>
      <c r="K1" s="28"/>
      <c r="L1" s="28"/>
    </row>
    <row r="2" spans="1:13" s="24" customFormat="1" ht="27.75" customHeight="1" x14ac:dyDescent="0.2">
      <c r="A2" s="23" t="s">
        <v>1177</v>
      </c>
    </row>
    <row r="3" spans="1:13" x14ac:dyDescent="0.2">
      <c r="A3" s="28"/>
      <c r="B3" s="28"/>
      <c r="C3" s="28"/>
      <c r="D3" s="28"/>
      <c r="E3" s="28"/>
      <c r="F3" s="28"/>
      <c r="G3" s="28"/>
      <c r="H3" s="28"/>
      <c r="I3" s="28"/>
      <c r="J3" s="28"/>
      <c r="K3" s="28"/>
      <c r="L3" s="28"/>
    </row>
    <row r="4" spans="1:13" s="7" customFormat="1" ht="14.25" x14ac:dyDescent="0.2">
      <c r="A4" s="28"/>
      <c r="B4" s="31" t="s">
        <v>1080</v>
      </c>
      <c r="D4" s="28"/>
      <c r="E4" s="28"/>
      <c r="F4" s="28"/>
      <c r="G4" s="28"/>
      <c r="H4" s="28"/>
      <c r="I4" s="28"/>
      <c r="J4" s="28"/>
      <c r="K4" s="28"/>
      <c r="L4" s="28"/>
      <c r="M4" s="28"/>
    </row>
    <row r="5" spans="1:13" x14ac:dyDescent="0.2">
      <c r="A5" s="28"/>
      <c r="B5" s="52" t="s">
        <v>1066</v>
      </c>
      <c r="C5" s="52" t="e">
        <f>IF(OR('Redes y cobertura'!$D$5="SI",'Redes y cobertura'!#REF!="SI",'Redes y cobertura'!$I$5="SI"),"SI","NO")</f>
        <v>#REF!</v>
      </c>
      <c r="D5" s="28"/>
      <c r="E5" s="28"/>
      <c r="F5" s="28"/>
      <c r="G5" s="28"/>
      <c r="H5" s="28"/>
      <c r="I5" s="28"/>
      <c r="J5" s="28"/>
      <c r="K5" s="28"/>
      <c r="L5" s="28"/>
    </row>
    <row r="6" spans="1:13" s="28" customFormat="1" ht="26.25" customHeight="1" x14ac:dyDescent="0.2">
      <c r="B6" s="49" t="s">
        <v>1067</v>
      </c>
      <c r="C6" s="116" t="s">
        <v>1247</v>
      </c>
      <c r="D6" s="116"/>
      <c r="E6" s="116"/>
      <c r="F6" s="116"/>
      <c r="G6" s="116"/>
      <c r="H6" s="116"/>
      <c r="I6" s="116"/>
      <c r="J6" s="116"/>
      <c r="K6" s="116"/>
      <c r="L6" s="116"/>
    </row>
    <row r="7" spans="1:13" s="28" customFormat="1" x14ac:dyDescent="0.2"/>
    <row r="8" spans="1:13" s="28" customFormat="1" x14ac:dyDescent="0.2">
      <c r="B8" s="62" t="str">
        <f>IF(AND($B$5="SI",B6="SI"),"SI","NO")</f>
        <v>NO</v>
      </c>
      <c r="C8" s="27" t="s">
        <v>1113</v>
      </c>
      <c r="K8" s="32" t="s">
        <v>1102</v>
      </c>
      <c r="L8" s="33">
        <v>1000</v>
      </c>
    </row>
    <row r="9" spans="1:13" s="28" customFormat="1" x14ac:dyDescent="0.2">
      <c r="C9" s="129"/>
      <c r="D9" s="129"/>
      <c r="E9" s="129"/>
      <c r="F9" s="129"/>
      <c r="G9" s="129"/>
      <c r="H9" s="129"/>
      <c r="I9" s="129"/>
      <c r="J9" s="129"/>
      <c r="K9" s="129"/>
      <c r="L9" s="129"/>
    </row>
    <row r="10" spans="1:13" s="28" customFormat="1" x14ac:dyDescent="0.2">
      <c r="C10" s="130"/>
      <c r="D10" s="130"/>
      <c r="E10" s="130"/>
      <c r="F10" s="130"/>
      <c r="G10" s="130"/>
      <c r="H10" s="130"/>
      <c r="I10" s="130"/>
      <c r="J10" s="130"/>
      <c r="K10" s="130"/>
      <c r="L10" s="130"/>
    </row>
    <row r="11" spans="1:13" s="28" customFormat="1" x14ac:dyDescent="0.2">
      <c r="C11" s="130"/>
      <c r="D11" s="130"/>
      <c r="E11" s="130"/>
      <c r="F11" s="130"/>
      <c r="G11" s="130"/>
      <c r="H11" s="130"/>
      <c r="I11" s="130"/>
      <c r="J11" s="130"/>
      <c r="K11" s="130"/>
      <c r="L11" s="130"/>
    </row>
    <row r="12" spans="1:13" s="28" customFormat="1" x14ac:dyDescent="0.2">
      <c r="C12" s="130"/>
      <c r="D12" s="130"/>
      <c r="E12" s="130"/>
      <c r="F12" s="130"/>
      <c r="G12" s="130"/>
      <c r="H12" s="130"/>
      <c r="I12" s="130"/>
      <c r="J12" s="130"/>
      <c r="K12" s="130"/>
      <c r="L12" s="130"/>
    </row>
    <row r="13" spans="1:13" s="28" customFormat="1" x14ac:dyDescent="0.2">
      <c r="C13" s="130"/>
      <c r="D13" s="130"/>
      <c r="E13" s="130"/>
      <c r="F13" s="130"/>
      <c r="G13" s="130"/>
      <c r="H13" s="130"/>
      <c r="I13" s="130"/>
      <c r="J13" s="130"/>
      <c r="K13" s="130"/>
      <c r="L13" s="130"/>
    </row>
    <row r="14" spans="1:13" s="28" customFormat="1" x14ac:dyDescent="0.2">
      <c r="C14" s="130"/>
      <c r="D14" s="130"/>
      <c r="E14" s="130"/>
      <c r="F14" s="130"/>
      <c r="G14" s="130"/>
      <c r="H14" s="130"/>
      <c r="I14" s="130"/>
      <c r="J14" s="130"/>
      <c r="K14" s="130"/>
      <c r="L14" s="130"/>
    </row>
    <row r="15" spans="1:13" s="28" customFormat="1" x14ac:dyDescent="0.2">
      <c r="C15" s="131"/>
      <c r="D15" s="131"/>
      <c r="E15" s="131"/>
      <c r="F15" s="131"/>
      <c r="G15" s="131"/>
      <c r="H15" s="131"/>
      <c r="I15" s="131"/>
      <c r="J15" s="131"/>
      <c r="K15" s="131"/>
      <c r="L15" s="131"/>
    </row>
    <row r="16" spans="1:13" s="28" customFormat="1" x14ac:dyDescent="0.2">
      <c r="C16" s="30" t="str">
        <f>IF(AND(LEN(SUBSTITUTE(C9," ",""))&gt;L8,B8="SI"),"El máximo de caracteres permitido es "&amp;L8,"")</f>
        <v/>
      </c>
    </row>
    <row r="17" spans="1:12" s="28" customFormat="1" x14ac:dyDescent="0.2"/>
    <row r="18" spans="1:12" s="28" customFormat="1" ht="26.25" customHeight="1" x14ac:dyDescent="0.2">
      <c r="A18" s="62" t="str">
        <f>IF(AND($B$5="SI",B18="SI"),"SI","NO")</f>
        <v>SI</v>
      </c>
      <c r="B18" s="49" t="s">
        <v>1066</v>
      </c>
      <c r="C18" s="116" t="s">
        <v>1248</v>
      </c>
      <c r="D18" s="127"/>
      <c r="E18" s="127"/>
      <c r="F18" s="127"/>
      <c r="G18" s="127"/>
      <c r="H18" s="127"/>
      <c r="I18" s="127"/>
      <c r="J18" s="127"/>
      <c r="K18" s="127"/>
      <c r="L18" s="127"/>
    </row>
    <row r="19" spans="1:12" s="28" customFormat="1" x14ac:dyDescent="0.2"/>
    <row r="20" spans="1:12" s="28" customFormat="1" x14ac:dyDescent="0.2">
      <c r="B20" s="52">
        <f>IF(A18="SI",1,"")</f>
        <v>1</v>
      </c>
      <c r="C20" s="50" t="s">
        <v>1210</v>
      </c>
      <c r="D20" s="126" t="s">
        <v>1113</v>
      </c>
      <c r="E20" s="126"/>
      <c r="F20" s="126"/>
      <c r="G20" s="126"/>
      <c r="H20" s="126"/>
      <c r="I20" s="126" t="s">
        <v>1111</v>
      </c>
      <c r="J20" s="126"/>
      <c r="K20" s="59" t="s">
        <v>1106</v>
      </c>
    </row>
    <row r="21" spans="1:12" s="28" customFormat="1" ht="30" customHeight="1" x14ac:dyDescent="0.2">
      <c r="B21" s="62">
        <f>IF(A18="SI",1,"")</f>
        <v>1</v>
      </c>
      <c r="C21" s="70" t="s">
        <v>1273</v>
      </c>
      <c r="D21" s="125" t="s">
        <v>1314</v>
      </c>
      <c r="E21" s="125"/>
      <c r="F21" s="125"/>
      <c r="G21" s="125"/>
      <c r="H21" s="125"/>
      <c r="I21" s="112" t="s">
        <v>1280</v>
      </c>
      <c r="J21" s="112"/>
      <c r="K21" s="107">
        <v>4120</v>
      </c>
    </row>
    <row r="22" spans="1:12" s="28" customFormat="1" ht="30" customHeight="1" x14ac:dyDescent="0.2">
      <c r="B22" s="62">
        <f>IF(AND(C21&lt;&gt;"",ISNUMBER(B21)),B21+1,"")</f>
        <v>2</v>
      </c>
      <c r="C22" s="70" t="s">
        <v>1273</v>
      </c>
      <c r="D22" s="125" t="s">
        <v>1315</v>
      </c>
      <c r="E22" s="125"/>
      <c r="F22" s="125"/>
      <c r="G22" s="125"/>
      <c r="H22" s="125"/>
      <c r="I22" s="112" t="s">
        <v>1280</v>
      </c>
      <c r="J22" s="112"/>
      <c r="K22" s="107">
        <v>9003</v>
      </c>
    </row>
    <row r="23" spans="1:12" s="28" customFormat="1" ht="30" customHeight="1" x14ac:dyDescent="0.2">
      <c r="B23" s="62">
        <f t="shared" ref="B23:B30" si="0">IF(AND(C22&lt;&gt;"",ISNUMBER(B22)),B22+1,"")</f>
        <v>3</v>
      </c>
      <c r="C23" s="70" t="s">
        <v>1316</v>
      </c>
      <c r="D23" s="125" t="s">
        <v>1317</v>
      </c>
      <c r="E23" s="125"/>
      <c r="F23" s="125"/>
      <c r="G23" s="125"/>
      <c r="H23" s="125"/>
      <c r="I23" s="112" t="s">
        <v>1318</v>
      </c>
      <c r="J23" s="112"/>
      <c r="K23" s="67">
        <v>914</v>
      </c>
    </row>
    <row r="24" spans="1:12" ht="30" customHeight="1" x14ac:dyDescent="0.2">
      <c r="A24" s="28"/>
      <c r="B24" s="62">
        <f t="shared" si="0"/>
        <v>4</v>
      </c>
      <c r="C24" s="70" t="s">
        <v>1316</v>
      </c>
      <c r="D24" s="125" t="s">
        <v>1319</v>
      </c>
      <c r="E24" s="125"/>
      <c r="F24" s="125"/>
      <c r="G24" s="125"/>
      <c r="H24" s="125"/>
      <c r="I24" s="112" t="s">
        <v>1318</v>
      </c>
      <c r="J24" s="112"/>
      <c r="K24" s="107">
        <v>1164</v>
      </c>
      <c r="L24" s="28"/>
    </row>
    <row r="25" spans="1:12" ht="30" customHeight="1" x14ac:dyDescent="0.2">
      <c r="A25" s="28"/>
      <c r="B25" s="62">
        <f t="shared" si="0"/>
        <v>5</v>
      </c>
      <c r="C25" s="70" t="s">
        <v>1279</v>
      </c>
      <c r="D25" s="125"/>
      <c r="E25" s="125"/>
      <c r="F25" s="125"/>
      <c r="G25" s="125"/>
      <c r="H25" s="125"/>
      <c r="I25" s="112"/>
      <c r="J25" s="112"/>
      <c r="K25" s="67"/>
      <c r="L25" s="28"/>
    </row>
    <row r="26" spans="1:12" ht="30" customHeight="1" x14ac:dyDescent="0.2">
      <c r="A26" s="28"/>
      <c r="B26" s="62">
        <f t="shared" si="0"/>
        <v>6</v>
      </c>
      <c r="C26" s="70"/>
      <c r="D26" s="125"/>
      <c r="E26" s="125"/>
      <c r="F26" s="125"/>
      <c r="G26" s="125"/>
      <c r="H26" s="125"/>
      <c r="I26" s="112"/>
      <c r="J26" s="112"/>
      <c r="K26" s="67"/>
      <c r="L26" s="28"/>
    </row>
    <row r="27" spans="1:12" ht="30" customHeight="1" x14ac:dyDescent="0.2">
      <c r="A27" s="28"/>
      <c r="B27" s="62" t="str">
        <f t="shared" si="0"/>
        <v/>
      </c>
      <c r="C27" s="70"/>
      <c r="D27" s="125"/>
      <c r="E27" s="125"/>
      <c r="F27" s="125"/>
      <c r="G27" s="125"/>
      <c r="H27" s="125"/>
      <c r="I27" s="112"/>
      <c r="J27" s="112"/>
      <c r="K27" s="67"/>
      <c r="L27" s="28"/>
    </row>
    <row r="28" spans="1:12" ht="30" customHeight="1" x14ac:dyDescent="0.2">
      <c r="A28" s="28"/>
      <c r="B28" s="62" t="str">
        <f t="shared" si="0"/>
        <v/>
      </c>
      <c r="C28" s="70"/>
      <c r="D28" s="125"/>
      <c r="E28" s="125"/>
      <c r="F28" s="125"/>
      <c r="G28" s="125"/>
      <c r="H28" s="125"/>
      <c r="I28" s="112"/>
      <c r="J28" s="112"/>
      <c r="K28" s="67"/>
      <c r="L28" s="28"/>
    </row>
    <row r="29" spans="1:12" ht="30" customHeight="1" x14ac:dyDescent="0.2">
      <c r="A29" s="28"/>
      <c r="B29" s="62" t="str">
        <f t="shared" si="0"/>
        <v/>
      </c>
      <c r="C29" s="70"/>
      <c r="D29" s="125"/>
      <c r="E29" s="125"/>
      <c r="F29" s="125"/>
      <c r="G29" s="125"/>
      <c r="H29" s="125"/>
      <c r="I29" s="112"/>
      <c r="J29" s="112"/>
      <c r="K29" s="67"/>
      <c r="L29" s="28"/>
    </row>
    <row r="30" spans="1:12" ht="30" customHeight="1" x14ac:dyDescent="0.2">
      <c r="A30" s="28"/>
      <c r="B30" s="62" t="str">
        <f t="shared" si="0"/>
        <v/>
      </c>
      <c r="C30" s="70"/>
      <c r="D30" s="125"/>
      <c r="E30" s="125"/>
      <c r="F30" s="125"/>
      <c r="G30" s="125"/>
      <c r="H30" s="125"/>
      <c r="I30" s="112"/>
      <c r="J30" s="112"/>
      <c r="K30" s="67"/>
      <c r="L30" s="28"/>
    </row>
    <row r="31" spans="1:12" x14ac:dyDescent="0.2">
      <c r="A31" s="28"/>
      <c r="B31" s="28"/>
      <c r="C31" s="28"/>
      <c r="D31" s="28"/>
      <c r="E31" s="28"/>
      <c r="F31" s="28"/>
      <c r="G31" s="28"/>
      <c r="H31" s="28"/>
      <c r="I31" s="28"/>
      <c r="J31" s="28"/>
      <c r="K31" s="28"/>
      <c r="L31" s="28"/>
    </row>
    <row r="32" spans="1:12" x14ac:dyDescent="0.2">
      <c r="A32" s="28"/>
      <c r="B32" s="28"/>
      <c r="C32" s="28"/>
      <c r="D32" s="28"/>
      <c r="E32" s="28"/>
      <c r="F32" s="28"/>
      <c r="G32" s="28"/>
      <c r="H32" s="28"/>
      <c r="I32" s="28"/>
      <c r="J32" s="28"/>
      <c r="K32" s="28"/>
      <c r="L32" s="28"/>
    </row>
    <row r="33" spans="1:12" s="28" customFormat="1" ht="26.25" customHeight="1" x14ac:dyDescent="0.2">
      <c r="B33" s="49" t="s">
        <v>1066</v>
      </c>
      <c r="C33" s="116" t="s">
        <v>1249</v>
      </c>
      <c r="D33" s="116"/>
      <c r="E33" s="116"/>
      <c r="F33" s="116"/>
      <c r="G33" s="116"/>
      <c r="H33" s="116"/>
      <c r="I33" s="116"/>
      <c r="J33" s="116"/>
      <c r="K33" s="116"/>
      <c r="L33" s="116"/>
    </row>
    <row r="34" spans="1:12" s="28" customFormat="1" x14ac:dyDescent="0.2"/>
    <row r="35" spans="1:12" s="28" customFormat="1" x14ac:dyDescent="0.2">
      <c r="B35" s="62" t="str">
        <f>IF(AND($B$5="SI",B33="SI"),"SI","NO")</f>
        <v>SI</v>
      </c>
      <c r="C35" s="27" t="s">
        <v>1139</v>
      </c>
      <c r="E35" s="119" t="s">
        <v>1142</v>
      </c>
      <c r="F35" s="119"/>
      <c r="G35" s="119"/>
      <c r="H35" s="119"/>
      <c r="I35" s="119"/>
      <c r="J35" s="119"/>
      <c r="K35" s="119"/>
      <c r="L35" s="119"/>
    </row>
    <row r="36" spans="1:12" s="28" customFormat="1" ht="25.5" customHeight="1" x14ac:dyDescent="0.2">
      <c r="B36" s="54" t="str">
        <f>IF(AND($B$5="SI",B33="SI"),"SI","NO")</f>
        <v>SI</v>
      </c>
      <c r="C36" s="106" t="s">
        <v>1275</v>
      </c>
      <c r="E36" s="116" t="s">
        <v>1138</v>
      </c>
      <c r="F36" s="116"/>
      <c r="G36" s="116"/>
      <c r="H36" s="116"/>
      <c r="I36" s="116"/>
      <c r="J36" s="116"/>
      <c r="K36" s="116"/>
      <c r="L36" s="116"/>
    </row>
    <row r="37" spans="1:12" s="28" customFormat="1" x14ac:dyDescent="0.2">
      <c r="B37" s="73"/>
    </row>
    <row r="38" spans="1:12" s="28" customFormat="1" ht="27" customHeight="1" x14ac:dyDescent="0.2">
      <c r="B38" s="54" t="str">
        <f>IF(AND($B$5="SI",B33="SI"),"SI","NO")</f>
        <v>SI</v>
      </c>
      <c r="C38" s="117" t="s">
        <v>1140</v>
      </c>
      <c r="D38" s="117"/>
      <c r="E38" s="117"/>
      <c r="F38" s="118"/>
      <c r="G38" s="49" t="s">
        <v>1066</v>
      </c>
      <c r="H38" s="54" t="str">
        <f>G38</f>
        <v>SI</v>
      </c>
      <c r="I38" s="34"/>
      <c r="J38" s="34"/>
      <c r="K38" s="34"/>
      <c r="L38" s="34"/>
    </row>
    <row r="39" spans="1:12" s="28" customFormat="1" x14ac:dyDescent="0.2">
      <c r="B39" s="73"/>
    </row>
    <row r="40" spans="1:12" s="28" customFormat="1" x14ac:dyDescent="0.2">
      <c r="B40" s="54" t="str">
        <f>IF(OR($B$35&lt;&gt;"SI",$H$38&lt;&gt;"SI"),"NO","SI")</f>
        <v>SI</v>
      </c>
      <c r="C40" s="27" t="s">
        <v>1139</v>
      </c>
      <c r="E40" s="119" t="s">
        <v>1142</v>
      </c>
      <c r="F40" s="119"/>
      <c r="G40" s="119"/>
      <c r="H40" s="119"/>
      <c r="I40" s="119"/>
      <c r="J40" s="119"/>
      <c r="K40" s="119"/>
      <c r="L40" s="119"/>
    </row>
    <row r="41" spans="1:12" s="28" customFormat="1" ht="25.5" customHeight="1" x14ac:dyDescent="0.2">
      <c r="B41" s="54" t="str">
        <f>IF(OR($B$35&lt;&gt;"SI",$H$38&lt;&gt;"SI"),"NO","SI")</f>
        <v>SI</v>
      </c>
      <c r="C41" s="106" t="s">
        <v>1276</v>
      </c>
      <c r="E41" s="116" t="s">
        <v>1211</v>
      </c>
      <c r="F41" s="116"/>
      <c r="G41" s="116"/>
      <c r="H41" s="116"/>
      <c r="I41" s="116"/>
      <c r="J41" s="116"/>
      <c r="K41" s="116"/>
      <c r="L41" s="116"/>
    </row>
    <row r="42" spans="1:12" s="28" customFormat="1" x14ac:dyDescent="0.2"/>
    <row r="43" spans="1:12" s="28" customFormat="1" x14ac:dyDescent="0.2"/>
    <row r="44" spans="1:12" s="28" customFormat="1" ht="26.25" customHeight="1" x14ac:dyDescent="0.2">
      <c r="B44" s="49" t="s">
        <v>1066</v>
      </c>
      <c r="C44" s="116" t="s">
        <v>1250</v>
      </c>
      <c r="D44" s="116"/>
      <c r="E44" s="116"/>
      <c r="F44" s="116"/>
      <c r="G44" s="116"/>
      <c r="H44" s="116"/>
      <c r="I44" s="116"/>
      <c r="J44" s="116"/>
      <c r="K44" s="116"/>
      <c r="L44" s="116"/>
    </row>
    <row r="45" spans="1:12" s="28" customFormat="1" x14ac:dyDescent="0.2"/>
    <row r="46" spans="1:12" s="28" customFormat="1" ht="14.25" x14ac:dyDescent="0.2">
      <c r="B46" s="62" t="str">
        <f>IF(AND($B$5="SI",B44="SI"),"SI","NO")</f>
        <v>SI</v>
      </c>
      <c r="C46" s="35" t="s">
        <v>1143</v>
      </c>
      <c r="E46" s="119" t="s">
        <v>1142</v>
      </c>
      <c r="F46" s="119"/>
    </row>
    <row r="47" spans="1:12" ht="25.5" customHeight="1" x14ac:dyDescent="0.2">
      <c r="A47" s="28"/>
      <c r="B47" s="54" t="str">
        <f>IF(AND($B$5="SI",B44="SI"),"SI","NO")</f>
        <v>SI</v>
      </c>
      <c r="C47" s="67" t="s">
        <v>1277</v>
      </c>
      <c r="D47" s="28"/>
      <c r="E47" s="123" t="s">
        <v>1141</v>
      </c>
      <c r="F47" s="124"/>
      <c r="G47" s="28"/>
      <c r="H47" s="28"/>
      <c r="I47" s="28"/>
      <c r="J47" s="28"/>
      <c r="K47" s="28"/>
      <c r="L47" s="28"/>
    </row>
    <row r="48" spans="1:12" x14ac:dyDescent="0.2">
      <c r="A48" s="28"/>
      <c r="B48" s="54" t="str">
        <f>IF(AND($B$5="SI",B44="SI"),"SI","NO")</f>
        <v>SI</v>
      </c>
      <c r="C48" s="28"/>
      <c r="D48" s="28"/>
      <c r="E48" s="28"/>
      <c r="F48" s="28"/>
      <c r="G48" s="28"/>
      <c r="H48" s="28"/>
      <c r="I48" s="28"/>
      <c r="J48" s="36" t="s">
        <v>1146</v>
      </c>
      <c r="K48" s="37">
        <v>100</v>
      </c>
      <c r="L48" s="28"/>
    </row>
    <row r="49" spans="1:12" ht="14.25" x14ac:dyDescent="0.2">
      <c r="A49" s="28"/>
      <c r="B49" s="54" t="str">
        <f>IF(AND($B$5="SI",B44="SI"),"SI","NO")</f>
        <v>SI</v>
      </c>
      <c r="C49" s="28"/>
      <c r="D49" s="28"/>
      <c r="E49" s="132" t="s">
        <v>1143</v>
      </c>
      <c r="F49" s="132"/>
      <c r="G49" s="119" t="s">
        <v>1142</v>
      </c>
      <c r="H49" s="119"/>
      <c r="I49" s="119"/>
      <c r="J49" s="119"/>
      <c r="K49" s="119"/>
      <c r="L49" s="28"/>
    </row>
    <row r="50" spans="1:12" ht="25.5" customHeight="1" x14ac:dyDescent="0.2">
      <c r="A50" s="28"/>
      <c r="B50" s="54" t="str">
        <f>IF(AND($B$5="SI",B44="SI"),"SI","NO")</f>
        <v>SI</v>
      </c>
      <c r="C50" s="38" t="s">
        <v>1105</v>
      </c>
      <c r="D50" s="54">
        <f>IF(B46="SI",1,"")</f>
        <v>1</v>
      </c>
      <c r="E50" s="110" t="s">
        <v>1278</v>
      </c>
      <c r="F50" s="111"/>
      <c r="G50" s="120" t="s">
        <v>1274</v>
      </c>
      <c r="H50" s="121"/>
      <c r="I50" s="121"/>
      <c r="J50" s="121"/>
      <c r="K50" s="122"/>
      <c r="L50" s="39" t="str">
        <f>IF(AND(LEN(SUBSTITUTE(G50," ",""))&gt;$K$48,$B$46="SI"),"Máximo de caracteres superado","")</f>
        <v/>
      </c>
    </row>
    <row r="51" spans="1:12" ht="25.5" customHeight="1" x14ac:dyDescent="0.2">
      <c r="A51" s="28"/>
      <c r="B51" s="28"/>
      <c r="C51" s="38"/>
      <c r="D51" s="54">
        <f>IF(AND(E50&lt;&gt;"",ISNUMBER(D50)),D50+1,"")</f>
        <v>2</v>
      </c>
      <c r="E51" s="110"/>
      <c r="F51" s="111"/>
      <c r="G51" s="120"/>
      <c r="H51" s="121"/>
      <c r="I51" s="121"/>
      <c r="J51" s="121"/>
      <c r="K51" s="122"/>
      <c r="L51" s="39" t="str">
        <f>IF(AND(LEN(SUBSTITUTE(G51," ",""))&gt;$K$48,$B$46="SI"),"Máximo de caracteres superado","")</f>
        <v/>
      </c>
    </row>
    <row r="52" spans="1:12" ht="25.5" customHeight="1" x14ac:dyDescent="0.2">
      <c r="A52" s="28"/>
      <c r="B52" s="28"/>
      <c r="C52" s="38"/>
      <c r="D52" s="54" t="str">
        <f>IF(AND(E51&lt;&gt;"",ISNUMBER(D51)),D51+1,"")</f>
        <v/>
      </c>
      <c r="E52" s="110"/>
      <c r="F52" s="111"/>
      <c r="G52" s="120"/>
      <c r="H52" s="121"/>
      <c r="I52" s="121"/>
      <c r="J52" s="121"/>
      <c r="K52" s="122"/>
      <c r="L52" s="39" t="str">
        <f>IF(AND(LEN(SUBSTITUTE(G52," ",""))&gt;$K$48,$B$46="SI"),"Máximo de caracteres superado","")</f>
        <v/>
      </c>
    </row>
    <row r="53" spans="1:12" ht="25.5" customHeight="1" x14ac:dyDescent="0.2">
      <c r="A53" s="28"/>
      <c r="B53" s="28"/>
      <c r="C53" s="38"/>
      <c r="D53" s="54" t="str">
        <f>IF(AND(E52&lt;&gt;"",ISNUMBER(D52)),D52+1,"")</f>
        <v/>
      </c>
      <c r="E53" s="110"/>
      <c r="F53" s="111"/>
      <c r="G53" s="120"/>
      <c r="H53" s="121"/>
      <c r="I53" s="121"/>
      <c r="J53" s="121"/>
      <c r="K53" s="122"/>
      <c r="L53" s="39" t="str">
        <f>IF(AND(LEN(SUBSTITUTE(G53," ",""))&gt;$K$48,$B$46="SI"),"Máximo de caracteres superado","")</f>
        <v/>
      </c>
    </row>
    <row r="54" spans="1:12" ht="25.5" customHeight="1" x14ac:dyDescent="0.2">
      <c r="A54" s="28"/>
      <c r="B54" s="28"/>
      <c r="C54" s="38"/>
      <c r="D54" s="54" t="str">
        <f>IF(AND(E53&lt;&gt;"",ISNUMBER(D53)),D53+1,"")</f>
        <v/>
      </c>
      <c r="E54" s="110"/>
      <c r="F54" s="111"/>
      <c r="G54" s="120"/>
      <c r="H54" s="121"/>
      <c r="I54" s="121"/>
      <c r="J54" s="121"/>
      <c r="K54" s="122"/>
      <c r="L54" s="39" t="str">
        <f>IF(AND(LEN(SUBSTITUTE(G54," ",""))&gt;$K$48,$B$46="SI"),"Máximo de caracteres superado","")</f>
        <v/>
      </c>
    </row>
    <row r="55" spans="1:12" x14ac:dyDescent="0.2">
      <c r="A55" s="28"/>
      <c r="B55" s="28"/>
      <c r="C55" s="28"/>
      <c r="D55" s="28"/>
      <c r="E55" s="28"/>
      <c r="F55" s="28"/>
      <c r="G55" s="28"/>
      <c r="H55" s="28"/>
      <c r="I55" s="28"/>
      <c r="J55" s="28"/>
      <c r="K55" s="28"/>
      <c r="L55" s="28"/>
    </row>
    <row r="56" spans="1:12" x14ac:dyDescent="0.2">
      <c r="A56" s="28"/>
      <c r="B56" s="28"/>
      <c r="C56" s="28"/>
      <c r="D56" s="28"/>
      <c r="E56" s="28"/>
      <c r="F56" s="28"/>
      <c r="G56" s="28"/>
      <c r="H56" s="28"/>
      <c r="I56" s="28"/>
      <c r="J56" s="28"/>
      <c r="K56" s="28"/>
      <c r="L56" s="28"/>
    </row>
    <row r="57" spans="1:12" x14ac:dyDescent="0.2">
      <c r="A57" s="28"/>
      <c r="B57" s="28"/>
      <c r="C57" s="28"/>
      <c r="D57" s="28"/>
      <c r="E57" s="28"/>
      <c r="F57" s="28"/>
      <c r="G57" s="28"/>
      <c r="H57" s="28"/>
      <c r="I57" s="28"/>
      <c r="J57" s="28"/>
      <c r="K57" s="28"/>
      <c r="L57" s="28"/>
    </row>
    <row r="58" spans="1:12" ht="26.25" customHeight="1" x14ac:dyDescent="0.2">
      <c r="A58" s="28"/>
      <c r="B58" s="49" t="s">
        <v>1067</v>
      </c>
      <c r="C58" s="116" t="s">
        <v>1251</v>
      </c>
      <c r="D58" s="116"/>
      <c r="E58" s="116"/>
      <c r="F58" s="116"/>
      <c r="G58" s="116"/>
      <c r="H58" s="116"/>
      <c r="I58" s="116"/>
      <c r="J58" s="116"/>
      <c r="K58" s="116"/>
      <c r="L58" s="116"/>
    </row>
    <row r="59" spans="1:12" x14ac:dyDescent="0.2">
      <c r="A59" s="28"/>
      <c r="B59" s="28"/>
      <c r="C59" s="28"/>
      <c r="D59" s="28"/>
      <c r="E59" s="28"/>
      <c r="F59" s="28"/>
      <c r="G59" s="28"/>
      <c r="H59" s="28"/>
      <c r="I59" s="28"/>
      <c r="J59" s="28"/>
      <c r="K59" s="28"/>
      <c r="L59" s="28"/>
    </row>
    <row r="60" spans="1:12" x14ac:dyDescent="0.2">
      <c r="A60" s="28"/>
      <c r="B60" s="54" t="str">
        <f>IF(AND($B$5="SI",B58="SI"),"SI","NO")</f>
        <v>NO</v>
      </c>
      <c r="C60" s="50" t="s">
        <v>1104</v>
      </c>
      <c r="D60" s="128" t="s">
        <v>1144</v>
      </c>
      <c r="E60" s="128"/>
      <c r="F60" s="128" t="s">
        <v>1145</v>
      </c>
      <c r="G60" s="128"/>
      <c r="H60" s="28"/>
      <c r="I60" s="28"/>
      <c r="J60" s="28"/>
      <c r="K60" s="28"/>
      <c r="L60" s="28"/>
    </row>
    <row r="61" spans="1:12" x14ac:dyDescent="0.2">
      <c r="A61" s="28"/>
      <c r="B61" s="52" t="str">
        <f>IF(B60="SI",1,"")</f>
        <v/>
      </c>
      <c r="C61" s="49"/>
      <c r="D61" s="112"/>
      <c r="E61" s="112"/>
      <c r="F61" s="112"/>
      <c r="G61" s="112"/>
      <c r="H61" s="28"/>
      <c r="I61" s="28"/>
      <c r="J61" s="28"/>
      <c r="K61" s="28"/>
      <c r="L61" s="28"/>
    </row>
    <row r="62" spans="1:12" x14ac:dyDescent="0.2">
      <c r="A62" s="28"/>
      <c r="B62" s="52" t="str">
        <f>IF(AND(C61&lt;&gt;"",ISNUMBER(B61)),B61+1,"")</f>
        <v/>
      </c>
      <c r="C62" s="49"/>
      <c r="D62" s="112"/>
      <c r="E62" s="112"/>
      <c r="F62" s="112"/>
      <c r="G62" s="112"/>
      <c r="H62" s="28"/>
      <c r="I62" s="28"/>
      <c r="J62" s="28"/>
      <c r="K62" s="28"/>
      <c r="L62" s="28"/>
    </row>
    <row r="63" spans="1:12" x14ac:dyDescent="0.2">
      <c r="A63" s="28"/>
      <c r="B63" s="52" t="str">
        <f t="shared" ref="B63:B69" si="1">IF(AND(C62&lt;&gt;"",ISNUMBER(B62)),B62+1,"")</f>
        <v/>
      </c>
      <c r="C63" s="49"/>
      <c r="D63" s="112"/>
      <c r="E63" s="112"/>
      <c r="F63" s="112"/>
      <c r="G63" s="112"/>
      <c r="H63" s="28"/>
      <c r="I63" s="28"/>
      <c r="J63" s="28"/>
      <c r="K63" s="28"/>
      <c r="L63" s="28"/>
    </row>
    <row r="64" spans="1:12" x14ac:dyDescent="0.2">
      <c r="A64" s="28"/>
      <c r="B64" s="52" t="str">
        <f t="shared" si="1"/>
        <v/>
      </c>
      <c r="C64" s="49"/>
      <c r="D64" s="112"/>
      <c r="E64" s="112"/>
      <c r="F64" s="112"/>
      <c r="G64" s="112"/>
      <c r="H64" s="28"/>
      <c r="I64" s="28"/>
      <c r="J64" s="28"/>
      <c r="K64" s="28"/>
      <c r="L64" s="28"/>
    </row>
    <row r="65" spans="1:12" x14ac:dyDescent="0.2">
      <c r="A65" s="28"/>
      <c r="B65" s="52" t="str">
        <f t="shared" si="1"/>
        <v/>
      </c>
      <c r="C65" s="49"/>
      <c r="D65" s="112"/>
      <c r="E65" s="112"/>
      <c r="F65" s="112"/>
      <c r="G65" s="112"/>
      <c r="H65" s="28"/>
      <c r="I65" s="28"/>
      <c r="J65" s="28"/>
      <c r="K65" s="28"/>
      <c r="L65" s="28"/>
    </row>
    <row r="66" spans="1:12" x14ac:dyDescent="0.2">
      <c r="A66" s="28"/>
      <c r="B66" s="52" t="str">
        <f t="shared" si="1"/>
        <v/>
      </c>
      <c r="C66" s="49"/>
      <c r="D66" s="112"/>
      <c r="E66" s="112"/>
      <c r="F66" s="112"/>
      <c r="G66" s="112"/>
      <c r="H66" s="28"/>
      <c r="I66" s="28"/>
      <c r="J66" s="28"/>
      <c r="K66" s="28"/>
      <c r="L66" s="28"/>
    </row>
    <row r="67" spans="1:12" x14ac:dyDescent="0.2">
      <c r="A67" s="28"/>
      <c r="B67" s="52" t="str">
        <f t="shared" si="1"/>
        <v/>
      </c>
      <c r="C67" s="49"/>
      <c r="D67" s="112"/>
      <c r="E67" s="112"/>
      <c r="F67" s="112"/>
      <c r="G67" s="112"/>
      <c r="H67" s="28"/>
      <c r="I67" s="28"/>
      <c r="J67" s="28"/>
      <c r="K67" s="28"/>
      <c r="L67" s="28"/>
    </row>
    <row r="68" spans="1:12" x14ac:dyDescent="0.2">
      <c r="A68" s="28"/>
      <c r="B68" s="52" t="str">
        <f t="shared" si="1"/>
        <v/>
      </c>
      <c r="C68" s="49"/>
      <c r="D68" s="112"/>
      <c r="E68" s="112"/>
      <c r="F68" s="112"/>
      <c r="G68" s="112"/>
      <c r="H68" s="28"/>
      <c r="I68" s="28"/>
      <c r="J68" s="28"/>
      <c r="K68" s="28"/>
      <c r="L68" s="28"/>
    </row>
    <row r="69" spans="1:12" x14ac:dyDescent="0.2">
      <c r="A69" s="28"/>
      <c r="B69" s="52" t="str">
        <f t="shared" si="1"/>
        <v/>
      </c>
      <c r="C69" s="49"/>
      <c r="D69" s="112"/>
      <c r="E69" s="112"/>
      <c r="F69" s="112"/>
      <c r="G69" s="112"/>
      <c r="H69" s="28"/>
      <c r="I69" s="28"/>
      <c r="J69" s="28"/>
      <c r="K69" s="28"/>
      <c r="L69" s="28"/>
    </row>
    <row r="70" spans="1:12" x14ac:dyDescent="0.2">
      <c r="A70" s="28"/>
      <c r="B70" s="52" t="str">
        <f>IF(AND(C69&lt;&gt;"",ISNUMBER(B69)),B69+1,"")</f>
        <v/>
      </c>
      <c r="C70" s="49"/>
      <c r="D70" s="112"/>
      <c r="E70" s="112"/>
      <c r="F70" s="112"/>
      <c r="G70" s="112"/>
      <c r="H70" s="28"/>
      <c r="I70" s="28"/>
      <c r="J70" s="28"/>
      <c r="K70" s="28"/>
      <c r="L70" s="28"/>
    </row>
    <row r="71" spans="1:12" x14ac:dyDescent="0.2">
      <c r="A71" s="28"/>
      <c r="B71" s="28"/>
      <c r="C71" s="28"/>
      <c r="D71" s="28"/>
      <c r="E71" s="28"/>
      <c r="F71" s="28"/>
      <c r="G71" s="28"/>
      <c r="H71" s="28"/>
      <c r="I71" s="28"/>
      <c r="J71" s="28"/>
      <c r="K71" s="28"/>
      <c r="L71" s="28"/>
    </row>
    <row r="72" spans="1:12" x14ac:dyDescent="0.2">
      <c r="A72" s="28"/>
      <c r="B72" s="28"/>
      <c r="C72" s="28"/>
      <c r="D72" s="28"/>
      <c r="E72" s="28"/>
      <c r="F72" s="28"/>
      <c r="G72" s="28"/>
      <c r="H72" s="28"/>
      <c r="I72" s="28"/>
      <c r="J72" s="28"/>
      <c r="K72" s="28"/>
      <c r="L72" s="28"/>
    </row>
    <row r="73" spans="1:12" ht="26.25" customHeight="1" x14ac:dyDescent="0.2">
      <c r="A73" s="28"/>
      <c r="B73" s="49" t="s">
        <v>1067</v>
      </c>
      <c r="C73" s="116" t="s">
        <v>1252</v>
      </c>
      <c r="D73" s="127"/>
      <c r="E73" s="127"/>
      <c r="F73" s="127"/>
      <c r="G73" s="127"/>
      <c r="H73" s="127"/>
      <c r="I73" s="127"/>
      <c r="J73" s="127"/>
      <c r="K73" s="127"/>
      <c r="L73" s="127"/>
    </row>
    <row r="74" spans="1:12" x14ac:dyDescent="0.2">
      <c r="A74" s="28"/>
      <c r="B74" s="28"/>
      <c r="C74" s="28"/>
      <c r="D74" s="28"/>
      <c r="E74" s="28"/>
      <c r="F74" s="28"/>
      <c r="G74" s="28"/>
      <c r="H74" s="28"/>
      <c r="I74" s="28"/>
      <c r="J74" s="28"/>
      <c r="K74" s="28"/>
      <c r="L74" s="28"/>
    </row>
    <row r="75" spans="1:12" x14ac:dyDescent="0.2">
      <c r="A75" s="28"/>
      <c r="B75" s="28"/>
      <c r="C75" s="28"/>
      <c r="D75" s="28"/>
      <c r="E75" s="28"/>
      <c r="F75" s="28"/>
      <c r="G75" s="28"/>
      <c r="H75" s="28"/>
      <c r="I75" s="28"/>
      <c r="J75" s="28"/>
      <c r="K75" s="28"/>
      <c r="L75" s="28"/>
    </row>
    <row r="76" spans="1:12" s="7" customFormat="1" ht="14.25" x14ac:dyDescent="0.2">
      <c r="A76" s="28"/>
      <c r="B76" s="21" t="s">
        <v>1086</v>
      </c>
    </row>
    <row r="77" spans="1:12" x14ac:dyDescent="0.2">
      <c r="A77" s="28"/>
      <c r="B77" s="52" t="str">
        <f>IF(OR(C77="SI",D77="SI"),"SI","NO")</f>
        <v>SI</v>
      </c>
      <c r="C77" s="52" t="str">
        <f>IF(AND('Redes y cobertura'!$D$5&lt;&gt;"SI"),"NO","SI")</f>
        <v>SI</v>
      </c>
      <c r="D77" s="52" t="str">
        <f>'Redes y cobertura'!$I$5</f>
        <v>NO</v>
      </c>
      <c r="E77" s="28"/>
      <c r="F77" s="28"/>
      <c r="G77" s="28"/>
      <c r="H77" s="28"/>
      <c r="I77" s="28"/>
      <c r="J77" s="28"/>
      <c r="K77" s="28"/>
      <c r="L77" s="28"/>
    </row>
    <row r="78" spans="1:12" s="28" customFormat="1" ht="26.25" customHeight="1" x14ac:dyDescent="0.2">
      <c r="B78" s="72" t="s">
        <v>1066</v>
      </c>
      <c r="C78" s="116" t="s">
        <v>1215</v>
      </c>
      <c r="D78" s="116"/>
      <c r="E78" s="116"/>
      <c r="F78" s="116"/>
      <c r="G78" s="116"/>
      <c r="H78" s="116"/>
      <c r="I78" s="116"/>
      <c r="J78" s="116"/>
      <c r="K78" s="116"/>
      <c r="L78" s="116"/>
    </row>
    <row r="79" spans="1:12" s="28" customFormat="1" ht="26.25" customHeight="1" x14ac:dyDescent="0.2">
      <c r="B79" s="72" t="s">
        <v>1066</v>
      </c>
      <c r="C79" s="116" t="s">
        <v>1216</v>
      </c>
      <c r="D79" s="116"/>
      <c r="E79" s="116"/>
      <c r="F79" s="116"/>
      <c r="G79" s="116"/>
      <c r="H79" s="116"/>
      <c r="I79" s="116"/>
      <c r="J79" s="116"/>
      <c r="K79" s="116"/>
      <c r="L79" s="116"/>
    </row>
    <row r="80" spans="1:12" s="28" customFormat="1" ht="26.25" customHeight="1" x14ac:dyDescent="0.2">
      <c r="B80" s="72" t="s">
        <v>1066</v>
      </c>
      <c r="C80" s="116" t="s">
        <v>1217</v>
      </c>
      <c r="D80" s="116"/>
      <c r="E80" s="116"/>
      <c r="F80" s="116"/>
      <c r="G80" s="116"/>
      <c r="H80" s="116"/>
      <c r="I80" s="116"/>
      <c r="J80" s="116"/>
      <c r="K80" s="116"/>
      <c r="L80" s="116"/>
    </row>
    <row r="81" spans="1:12" s="28" customFormat="1" ht="26.25" customHeight="1" x14ac:dyDescent="0.2">
      <c r="B81" s="72" t="s">
        <v>1066</v>
      </c>
      <c r="C81" s="116" t="s">
        <v>1218</v>
      </c>
      <c r="D81" s="116"/>
      <c r="E81" s="116"/>
      <c r="F81" s="116"/>
      <c r="G81" s="116"/>
      <c r="H81" s="116"/>
      <c r="I81" s="116"/>
      <c r="J81" s="116"/>
      <c r="K81" s="116"/>
      <c r="L81" s="116"/>
    </row>
    <row r="82" spans="1:12" s="28" customFormat="1" ht="26.25" customHeight="1" x14ac:dyDescent="0.2">
      <c r="B82" s="49" t="s">
        <v>1067</v>
      </c>
      <c r="C82" s="116" t="s">
        <v>1220</v>
      </c>
      <c r="D82" s="116"/>
      <c r="E82" s="116"/>
      <c r="F82" s="116"/>
      <c r="G82" s="116"/>
      <c r="H82" s="116"/>
      <c r="I82" s="116"/>
      <c r="J82" s="116"/>
      <c r="K82" s="116"/>
      <c r="L82" s="116"/>
    </row>
    <row r="83" spans="1:12" ht="26.25" customHeight="1" x14ac:dyDescent="0.2">
      <c r="A83" s="54" t="str">
        <f>IF(B83="SI","SI","NO")</f>
        <v>NO</v>
      </c>
      <c r="B83" s="49" t="s">
        <v>1067</v>
      </c>
      <c r="C83" s="116" t="s">
        <v>1219</v>
      </c>
      <c r="D83" s="116"/>
      <c r="E83" s="116"/>
      <c r="F83" s="116"/>
      <c r="G83" s="116"/>
      <c r="H83" s="116"/>
      <c r="I83" s="116"/>
      <c r="J83" s="116"/>
      <c r="K83" s="116"/>
      <c r="L83" s="116"/>
    </row>
    <row r="84" spans="1:12" s="28" customFormat="1" x14ac:dyDescent="0.2"/>
    <row r="85" spans="1:12" s="28" customFormat="1" x14ac:dyDescent="0.2">
      <c r="B85" s="54" t="str">
        <f>IF(AND(A83="SI",B77="SI"),"SI","NO")</f>
        <v>NO</v>
      </c>
      <c r="C85" s="115" t="s">
        <v>1264</v>
      </c>
      <c r="D85" s="115"/>
      <c r="E85" s="115"/>
      <c r="F85" s="115"/>
      <c r="G85" s="115"/>
      <c r="H85" s="115"/>
      <c r="I85" s="115"/>
      <c r="J85" s="114" t="s">
        <v>1102</v>
      </c>
      <c r="K85" s="114"/>
      <c r="L85" s="102">
        <v>500</v>
      </c>
    </row>
    <row r="86" spans="1:12" x14ac:dyDescent="0.2">
      <c r="A86" s="28"/>
      <c r="B86" s="54" t="str">
        <f>IF(AND(A83="SI",B77="SI"),"SI","NO")</f>
        <v>NO</v>
      </c>
      <c r="C86" s="113"/>
      <c r="D86" s="113"/>
      <c r="E86" s="113"/>
      <c r="F86" s="113"/>
      <c r="G86" s="113"/>
      <c r="H86" s="113"/>
      <c r="I86" s="113"/>
      <c r="J86" s="113"/>
      <c r="K86" s="113"/>
      <c r="L86" s="113"/>
    </row>
    <row r="87" spans="1:12" x14ac:dyDescent="0.2">
      <c r="A87" s="28"/>
      <c r="B87" s="28"/>
      <c r="C87" s="113"/>
      <c r="D87" s="113"/>
      <c r="E87" s="113"/>
      <c r="F87" s="113"/>
      <c r="G87" s="113"/>
      <c r="H87" s="113"/>
      <c r="I87" s="113"/>
      <c r="J87" s="113"/>
      <c r="K87" s="113"/>
      <c r="L87" s="113"/>
    </row>
    <row r="88" spans="1:12" x14ac:dyDescent="0.2">
      <c r="A88" s="28"/>
      <c r="B88" s="28"/>
      <c r="C88" s="113"/>
      <c r="D88" s="113"/>
      <c r="E88" s="113"/>
      <c r="F88" s="113"/>
      <c r="G88" s="113"/>
      <c r="H88" s="113"/>
      <c r="I88" s="113"/>
      <c r="J88" s="113"/>
      <c r="K88" s="113"/>
      <c r="L88" s="113"/>
    </row>
    <row r="89" spans="1:12" x14ac:dyDescent="0.2">
      <c r="A89" s="28"/>
      <c r="B89" s="28"/>
      <c r="C89" s="113"/>
      <c r="D89" s="113"/>
      <c r="E89" s="113"/>
      <c r="F89" s="113"/>
      <c r="G89" s="113"/>
      <c r="H89" s="113"/>
      <c r="I89" s="113"/>
      <c r="J89" s="113"/>
      <c r="K89" s="113"/>
      <c r="L89" s="113"/>
    </row>
    <row r="90" spans="1:12" x14ac:dyDescent="0.2">
      <c r="A90" s="28"/>
      <c r="B90" s="28"/>
      <c r="C90" s="113"/>
      <c r="D90" s="113"/>
      <c r="E90" s="113"/>
      <c r="F90" s="113"/>
      <c r="G90" s="113"/>
      <c r="H90" s="113"/>
      <c r="I90" s="113"/>
      <c r="J90" s="113"/>
      <c r="K90" s="113"/>
      <c r="L90" s="113"/>
    </row>
    <row r="91" spans="1:12" x14ac:dyDescent="0.2">
      <c r="A91" s="28"/>
      <c r="B91" s="28"/>
      <c r="C91" s="113"/>
      <c r="D91" s="113"/>
      <c r="E91" s="113"/>
      <c r="F91" s="113"/>
      <c r="G91" s="113"/>
      <c r="H91" s="113"/>
      <c r="I91" s="113"/>
      <c r="J91" s="113"/>
      <c r="K91" s="113"/>
      <c r="L91" s="113"/>
    </row>
    <row r="92" spans="1:12" x14ac:dyDescent="0.2">
      <c r="A92" s="28"/>
      <c r="B92" s="28"/>
      <c r="C92" s="28"/>
      <c r="D92" s="28"/>
      <c r="E92" s="28"/>
      <c r="F92" s="28"/>
      <c r="G92" s="28"/>
      <c r="H92" s="28"/>
      <c r="I92" s="28"/>
      <c r="J92" s="28"/>
      <c r="K92" s="28"/>
      <c r="L92" s="28"/>
    </row>
    <row r="93" spans="1:12" x14ac:dyDescent="0.2">
      <c r="A93" s="28"/>
      <c r="B93" s="28"/>
      <c r="C93" s="28"/>
      <c r="D93" s="28"/>
      <c r="E93" s="28"/>
      <c r="F93" s="28"/>
      <c r="G93" s="28"/>
      <c r="H93" s="28"/>
      <c r="I93" s="28"/>
      <c r="J93" s="28"/>
      <c r="K93" s="28"/>
      <c r="L93" s="28"/>
    </row>
    <row r="94" spans="1:12" x14ac:dyDescent="0.2">
      <c r="A94" s="28"/>
      <c r="B94" s="28"/>
      <c r="C94" s="28"/>
      <c r="D94" s="28"/>
      <c r="E94" s="28"/>
      <c r="F94" s="28"/>
      <c r="G94" s="28"/>
      <c r="H94" s="28"/>
      <c r="I94" s="28"/>
      <c r="J94" s="28"/>
      <c r="K94" s="28"/>
      <c r="L94" s="28"/>
    </row>
    <row r="95" spans="1:12" hidden="1" x14ac:dyDescent="0.2"/>
    <row r="96" spans="1:12"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sheetData>
  <sheetProtection password="FC6F" sheet="1" selectLockedCells="1"/>
  <mergeCells count="79">
    <mergeCell ref="I30:J30"/>
    <mergeCell ref="D20:H20"/>
    <mergeCell ref="G50:K50"/>
    <mergeCell ref="G49:K49"/>
    <mergeCell ref="I26:J26"/>
    <mergeCell ref="D28:H28"/>
    <mergeCell ref="D29:H29"/>
    <mergeCell ref="C81:L81"/>
    <mergeCell ref="C33:L33"/>
    <mergeCell ref="G53:K53"/>
    <mergeCell ref="D64:E64"/>
    <mergeCell ref="D65:E65"/>
    <mergeCell ref="F63:G63"/>
    <mergeCell ref="F64:G64"/>
    <mergeCell ref="F65:G65"/>
    <mergeCell ref="D63:E63"/>
    <mergeCell ref="E51:F51"/>
    <mergeCell ref="E50:F50"/>
    <mergeCell ref="E49:F49"/>
    <mergeCell ref="I29:J29"/>
    <mergeCell ref="C9:L15"/>
    <mergeCell ref="D30:H30"/>
    <mergeCell ref="I21:J21"/>
    <mergeCell ref="I22:J22"/>
    <mergeCell ref="I27:J27"/>
    <mergeCell ref="I28:J28"/>
    <mergeCell ref="C18:L18"/>
    <mergeCell ref="D22:H22"/>
    <mergeCell ref="I23:J23"/>
    <mergeCell ref="I24:J24"/>
    <mergeCell ref="I25:J25"/>
    <mergeCell ref="D23:H23"/>
    <mergeCell ref="D24:H24"/>
    <mergeCell ref="D25:H25"/>
    <mergeCell ref="D26:H26"/>
    <mergeCell ref="D27:H27"/>
    <mergeCell ref="C44:L44"/>
    <mergeCell ref="C58:L58"/>
    <mergeCell ref="C73:L73"/>
    <mergeCell ref="D70:E70"/>
    <mergeCell ref="D67:E67"/>
    <mergeCell ref="F70:G70"/>
    <mergeCell ref="D60:E60"/>
    <mergeCell ref="F60:G60"/>
    <mergeCell ref="D68:E68"/>
    <mergeCell ref="F66:G66"/>
    <mergeCell ref="F67:G67"/>
    <mergeCell ref="F68:G68"/>
    <mergeCell ref="G51:K51"/>
    <mergeCell ref="C6:L6"/>
    <mergeCell ref="C78:L78"/>
    <mergeCell ref="E36:L36"/>
    <mergeCell ref="E41:L41"/>
    <mergeCell ref="D69:E69"/>
    <mergeCell ref="C38:F38"/>
    <mergeCell ref="E35:L35"/>
    <mergeCell ref="E40:L40"/>
    <mergeCell ref="D66:E66"/>
    <mergeCell ref="F69:G69"/>
    <mergeCell ref="G54:K54"/>
    <mergeCell ref="E46:F46"/>
    <mergeCell ref="E47:F47"/>
    <mergeCell ref="G52:K52"/>
    <mergeCell ref="D21:H21"/>
    <mergeCell ref="I20:J20"/>
    <mergeCell ref="C86:L91"/>
    <mergeCell ref="J85:K85"/>
    <mergeCell ref="C85:I85"/>
    <mergeCell ref="E54:F54"/>
    <mergeCell ref="E53:F53"/>
    <mergeCell ref="C82:L82"/>
    <mergeCell ref="C79:L79"/>
    <mergeCell ref="C80:L80"/>
    <mergeCell ref="C83:L83"/>
    <mergeCell ref="E52:F52"/>
    <mergeCell ref="D61:E61"/>
    <mergeCell ref="D62:E62"/>
    <mergeCell ref="F61:G61"/>
    <mergeCell ref="F62:G62"/>
  </mergeCells>
  <phoneticPr fontId="3" type="noConversion"/>
  <conditionalFormatting sqref="B73 B58 B33 B44 B18 B6">
    <cfRule type="expression" dxfId="38" priority="24" stopIfTrue="1">
      <formula>$B$5="NO"</formula>
    </cfRule>
  </conditionalFormatting>
  <conditionalFormatting sqref="C40 C41 E40 E41">
    <cfRule type="expression" dxfId="37" priority="32" stopIfTrue="1">
      <formula>$B$41="NO"</formula>
    </cfRule>
  </conditionalFormatting>
  <conditionalFormatting sqref="C20:K30 C61:G70">
    <cfRule type="expression" dxfId="36" priority="19" stopIfTrue="1">
      <formula>NOT(ISNUMBER(INDIRECT(ADDRESS(ROW(),2))))</formula>
    </cfRule>
  </conditionalFormatting>
  <conditionalFormatting sqref="B78:L81 B83:L83">
    <cfRule type="expression" dxfId="35" priority="17" stopIfTrue="1">
      <formula>$B$77="NO"</formula>
    </cfRule>
  </conditionalFormatting>
  <conditionalFormatting sqref="E50:E54 G50:K54">
    <cfRule type="expression" dxfId="34" priority="8" stopIfTrue="1">
      <formula>NOT(ISNUMBER(INDIRECT(ADDRESS(ROW(),4))))</formula>
    </cfRule>
  </conditionalFormatting>
  <conditionalFormatting sqref="B82:L82">
    <cfRule type="expression" dxfId="33" priority="5" stopIfTrue="1">
      <formula>$D$77="NO"</formula>
    </cfRule>
  </conditionalFormatting>
  <conditionalFormatting sqref="C85:L91">
    <cfRule type="expression" dxfId="32" priority="1" stopIfTrue="1">
      <formula>$B$85&lt;&gt;"SI"</formula>
    </cfRule>
  </conditionalFormatting>
  <conditionalFormatting sqref="C8:L8 C9">
    <cfRule type="expression" dxfId="31" priority="59" stopIfTrue="1">
      <formula>$B$8="NO"</formula>
    </cfRule>
  </conditionalFormatting>
  <conditionalFormatting sqref="C35:C36 E35:E36 C38 G38">
    <cfRule type="expression" dxfId="30" priority="70" stopIfTrue="1">
      <formula>$B$35&lt;&gt;"SI"</formula>
    </cfRule>
  </conditionalFormatting>
  <conditionalFormatting sqref="C46:C47 E46:F47 C50 J48:K48 E49:K50">
    <cfRule type="expression" dxfId="29" priority="81" stopIfTrue="1">
      <formula>$B$46="NO"</formula>
    </cfRule>
  </conditionalFormatting>
  <conditionalFormatting sqref="C60:G60">
    <cfRule type="expression" dxfId="28" priority="99" stopIfTrue="1">
      <formula>$B$60&lt;&gt;"SI"</formula>
    </cfRule>
  </conditionalFormatting>
  <dataValidations count="4">
    <dataValidation type="list" allowBlank="1" showInputMessage="1" showErrorMessage="1" sqref="B83">
      <formula1>IF($B$77="SI",SI_NO,)</formula1>
    </dataValidation>
    <dataValidation type="list" allowBlank="1" showInputMessage="1" showErrorMessage="1" sqref="B82">
      <formula1>IF($D$77="SI",SI_NO,)</formula1>
    </dataValidation>
    <dataValidation type="list" allowBlank="1" showInputMessage="1" showErrorMessage="1" sqref="B73 B58 B6 B33 B44 G38 B18">
      <formula1>SI_NO</formula1>
    </dataValidation>
    <dataValidation type="whole" operator="greaterThanOrEqual" allowBlank="1" showInputMessage="1" showErrorMessage="1" sqref="K21:K30 C61:G70">
      <formula1>0</formula1>
    </dataValidation>
  </dataValidations>
  <pageMargins left="0.75" right="0.75" top="1" bottom="1" header="0" footer="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9"/>
  </sheetPr>
  <dimension ref="A1:O58"/>
  <sheetViews>
    <sheetView topLeftCell="A25" workbookViewId="0">
      <selection activeCell="E22" sqref="E22:F22"/>
    </sheetView>
  </sheetViews>
  <sheetFormatPr baseColWidth="10" defaultColWidth="0" defaultRowHeight="12.75" zeroHeight="1" x14ac:dyDescent="0.2"/>
  <cols>
    <col min="1" max="1" width="4.28515625" style="1" customWidth="1"/>
    <col min="2" max="14" width="11.42578125" style="1" customWidth="1"/>
    <col min="15" max="15" width="4.28515625" style="1" customWidth="1"/>
    <col min="16" max="16384" width="0" style="1" hidden="1"/>
  </cols>
  <sheetData>
    <row r="1" spans="1:15" x14ac:dyDescent="0.2">
      <c r="A1" s="28"/>
      <c r="B1" s="28"/>
      <c r="C1" s="28"/>
      <c r="D1" s="28"/>
      <c r="E1" s="28"/>
      <c r="F1" s="28"/>
      <c r="G1" s="28"/>
      <c r="H1" s="28"/>
      <c r="I1" s="28"/>
      <c r="J1" s="28"/>
      <c r="K1" s="28"/>
      <c r="L1" s="28"/>
      <c r="M1" s="28"/>
      <c r="N1" s="28"/>
      <c r="O1" s="28"/>
    </row>
    <row r="2" spans="1:15" s="24" customFormat="1" ht="22.5" customHeight="1" x14ac:dyDescent="0.2">
      <c r="A2" s="23" t="s">
        <v>1179</v>
      </c>
    </row>
    <row r="3" spans="1:15" x14ac:dyDescent="0.2">
      <c r="A3" s="28"/>
      <c r="B3" s="28"/>
      <c r="C3" s="28"/>
      <c r="D3" s="28"/>
      <c r="E3" s="28"/>
      <c r="F3" s="28"/>
      <c r="G3" s="28"/>
      <c r="H3" s="28"/>
      <c r="I3" s="28"/>
      <c r="J3" s="28"/>
      <c r="K3" s="28"/>
      <c r="L3" s="28"/>
      <c r="M3" s="28"/>
      <c r="N3" s="28"/>
      <c r="O3" s="28"/>
    </row>
    <row r="4" spans="1:15" x14ac:dyDescent="0.2">
      <c r="A4" s="28"/>
      <c r="B4" s="27" t="s">
        <v>1265</v>
      </c>
      <c r="C4" s="28"/>
      <c r="D4" s="28"/>
      <c r="E4" s="28"/>
      <c r="F4" s="28"/>
      <c r="G4" s="28"/>
      <c r="H4" s="28"/>
      <c r="I4" s="28"/>
      <c r="J4" s="28"/>
      <c r="K4" s="28"/>
      <c r="L4" s="28"/>
      <c r="M4" s="28"/>
      <c r="N4" s="28"/>
      <c r="O4" s="28"/>
    </row>
    <row r="5" spans="1:15" x14ac:dyDescent="0.2">
      <c r="A5" s="28"/>
      <c r="B5" s="28"/>
      <c r="C5" s="28"/>
      <c r="D5" s="28"/>
      <c r="E5" s="28"/>
      <c r="F5" s="28"/>
      <c r="G5" s="28"/>
      <c r="H5" s="28"/>
      <c r="I5" s="28"/>
      <c r="J5" s="28"/>
      <c r="K5" s="28"/>
      <c r="L5" s="28"/>
      <c r="M5" s="28"/>
      <c r="N5" s="28"/>
      <c r="O5" s="28"/>
    </row>
    <row r="6" spans="1:15" s="7" customFormat="1" ht="19.5" x14ac:dyDescent="0.25">
      <c r="A6" s="28"/>
      <c r="B6" s="42" t="s">
        <v>1096</v>
      </c>
      <c r="D6" s="28"/>
      <c r="E6" s="28"/>
      <c r="F6" s="28"/>
      <c r="G6" s="28"/>
      <c r="H6" s="28"/>
      <c r="I6" s="28"/>
      <c r="J6" s="28"/>
      <c r="K6" s="28"/>
      <c r="L6" s="28"/>
      <c r="M6" s="28"/>
      <c r="N6" s="28"/>
      <c r="O6" s="28"/>
    </row>
    <row r="7" spans="1:15" x14ac:dyDescent="0.2">
      <c r="A7" s="28"/>
      <c r="B7" s="28"/>
      <c r="C7" s="28"/>
      <c r="D7" s="28"/>
      <c r="E7" s="28"/>
      <c r="F7" s="28"/>
      <c r="G7" s="28"/>
      <c r="H7" s="28"/>
      <c r="I7" s="28"/>
      <c r="J7" s="28"/>
      <c r="K7" s="28"/>
      <c r="L7" s="28"/>
      <c r="M7" s="28"/>
      <c r="N7" s="28"/>
      <c r="O7" s="28"/>
    </row>
    <row r="8" spans="1:15" ht="15" x14ac:dyDescent="0.2">
      <c r="A8" s="73" t="str">
        <f>IF(AND('Redes y cobertura'!$D$5&lt;&gt;"SI"),"NO","SI")</f>
        <v>SI</v>
      </c>
      <c r="B8" s="140" t="s">
        <v>1094</v>
      </c>
      <c r="C8" s="140"/>
      <c r="D8" s="140"/>
      <c r="E8" s="140"/>
      <c r="F8" s="140"/>
      <c r="G8" s="140"/>
      <c r="H8" s="140"/>
      <c r="I8" s="140"/>
      <c r="J8" s="140"/>
      <c r="K8" s="28"/>
      <c r="L8" s="28"/>
      <c r="M8" s="28"/>
      <c r="N8" s="28"/>
      <c r="O8" s="28"/>
    </row>
    <row r="9" spans="1:15" ht="26.25" customHeight="1" x14ac:dyDescent="0.2">
      <c r="A9" s="28"/>
      <c r="B9" s="142" t="s">
        <v>1087</v>
      </c>
      <c r="C9" s="142"/>
      <c r="D9" s="142"/>
      <c r="E9" s="138" t="s">
        <v>1097</v>
      </c>
      <c r="F9" s="138"/>
      <c r="G9" s="138" t="s">
        <v>1098</v>
      </c>
      <c r="H9" s="138"/>
      <c r="I9" s="138" t="s">
        <v>1267</v>
      </c>
      <c r="J9" s="138"/>
      <c r="K9" s="28"/>
      <c r="L9" s="28"/>
      <c r="M9" s="28"/>
      <c r="N9" s="28"/>
      <c r="O9" s="28"/>
    </row>
    <row r="10" spans="1:15" ht="25.5" customHeight="1" x14ac:dyDescent="0.2">
      <c r="A10" s="28"/>
      <c r="B10" s="137" t="s">
        <v>1089</v>
      </c>
      <c r="C10" s="137"/>
      <c r="D10" s="137"/>
      <c r="E10" s="139">
        <v>1</v>
      </c>
      <c r="F10" s="139"/>
      <c r="G10" s="112">
        <v>15</v>
      </c>
      <c r="H10" s="112"/>
      <c r="I10" s="139">
        <f t="shared" ref="I10:I15" si="0">IF(AND(E10&lt;&gt;"",G10&lt;&gt;""),IF(G10&lt;E10,"Error",G10-E10+1),"")</f>
        <v>15</v>
      </c>
      <c r="J10" s="139"/>
      <c r="K10" s="40" t="str">
        <f t="shared" ref="K10:K15" si="1">IF(AND(E10&lt;&gt;"",G10&lt;&gt;""),IF(G10&lt;E10,"Error",""),"")</f>
        <v/>
      </c>
      <c r="L10" s="28"/>
      <c r="M10" s="28"/>
      <c r="N10" s="28"/>
      <c r="O10" s="28"/>
    </row>
    <row r="11" spans="1:15" ht="30.75" customHeight="1" x14ac:dyDescent="0.2">
      <c r="A11" s="28"/>
      <c r="B11" s="137" t="s">
        <v>1090</v>
      </c>
      <c r="C11" s="137"/>
      <c r="D11" s="137"/>
      <c r="E11" s="112">
        <v>10</v>
      </c>
      <c r="F11" s="112"/>
      <c r="G11" s="112">
        <v>30</v>
      </c>
      <c r="H11" s="112"/>
      <c r="I11" s="139">
        <f t="shared" si="0"/>
        <v>21</v>
      </c>
      <c r="J11" s="139"/>
      <c r="K11" s="40" t="str">
        <f t="shared" si="1"/>
        <v/>
      </c>
      <c r="L11" s="28"/>
      <c r="M11" s="28"/>
      <c r="N11" s="28"/>
      <c r="O11" s="28"/>
    </row>
    <row r="12" spans="1:15" ht="43.5" customHeight="1" x14ac:dyDescent="0.2">
      <c r="A12" s="28"/>
      <c r="B12" s="137" t="s">
        <v>1091</v>
      </c>
      <c r="C12" s="137"/>
      <c r="D12" s="137"/>
      <c r="E12" s="112">
        <v>5</v>
      </c>
      <c r="F12" s="112"/>
      <c r="G12" s="112">
        <v>10</v>
      </c>
      <c r="H12" s="112"/>
      <c r="I12" s="139">
        <f t="shared" si="0"/>
        <v>6</v>
      </c>
      <c r="J12" s="139"/>
      <c r="K12" s="40" t="str">
        <f t="shared" si="1"/>
        <v/>
      </c>
      <c r="L12" s="28"/>
      <c r="M12" s="28"/>
      <c r="N12" s="28"/>
      <c r="O12" s="28"/>
    </row>
    <row r="13" spans="1:15" ht="23.25" customHeight="1" x14ac:dyDescent="0.2">
      <c r="A13" s="28"/>
      <c r="B13" s="137" t="s">
        <v>1212</v>
      </c>
      <c r="C13" s="137"/>
      <c r="D13" s="137"/>
      <c r="E13" s="112">
        <v>5</v>
      </c>
      <c r="F13" s="112"/>
      <c r="G13" s="112">
        <v>10</v>
      </c>
      <c r="H13" s="112"/>
      <c r="I13" s="139">
        <f t="shared" si="0"/>
        <v>6</v>
      </c>
      <c r="J13" s="139"/>
      <c r="K13" s="40" t="str">
        <f t="shared" si="1"/>
        <v/>
      </c>
      <c r="L13" s="28"/>
      <c r="M13" s="28"/>
      <c r="N13" s="28"/>
      <c r="O13" s="28"/>
    </row>
    <row r="14" spans="1:15" ht="27.75" customHeight="1" x14ac:dyDescent="0.2">
      <c r="A14" s="28"/>
      <c r="B14" s="137" t="s">
        <v>1092</v>
      </c>
      <c r="C14" s="137"/>
      <c r="D14" s="137"/>
      <c r="E14" s="112">
        <v>5</v>
      </c>
      <c r="F14" s="112"/>
      <c r="G14" s="112">
        <v>10</v>
      </c>
      <c r="H14" s="112"/>
      <c r="I14" s="139">
        <f t="shared" si="0"/>
        <v>6</v>
      </c>
      <c r="J14" s="139"/>
      <c r="K14" s="40" t="str">
        <f t="shared" si="1"/>
        <v/>
      </c>
      <c r="L14" s="28"/>
      <c r="M14" s="28"/>
      <c r="N14" s="28"/>
      <c r="O14" s="28"/>
    </row>
    <row r="15" spans="1:15" ht="37.5" customHeight="1" x14ac:dyDescent="0.2">
      <c r="A15" s="28"/>
      <c r="B15" s="137" t="s">
        <v>1093</v>
      </c>
      <c r="C15" s="137"/>
      <c r="D15" s="137"/>
      <c r="E15" s="112">
        <v>1</v>
      </c>
      <c r="F15" s="112"/>
      <c r="G15" s="112">
        <v>2</v>
      </c>
      <c r="H15" s="112"/>
      <c r="I15" s="139">
        <f t="shared" si="0"/>
        <v>2</v>
      </c>
      <c r="J15" s="139"/>
      <c r="K15" s="40" t="str">
        <f t="shared" si="1"/>
        <v/>
      </c>
      <c r="L15" s="28"/>
      <c r="M15" s="28"/>
      <c r="N15" s="28"/>
      <c r="O15" s="28"/>
    </row>
    <row r="16" spans="1:15" ht="24" customHeight="1" x14ac:dyDescent="0.2">
      <c r="A16" s="28"/>
      <c r="B16" s="28"/>
      <c r="C16" s="28"/>
      <c r="D16" s="28"/>
      <c r="E16" s="28"/>
      <c r="F16" s="28"/>
      <c r="G16" s="119" t="s">
        <v>1099</v>
      </c>
      <c r="H16" s="119"/>
      <c r="I16" s="139">
        <f>MAX(G10:H15)</f>
        <v>30</v>
      </c>
      <c r="J16" s="139"/>
      <c r="K16" s="28"/>
      <c r="L16" s="28"/>
      <c r="M16" s="28"/>
      <c r="N16" s="28"/>
      <c r="O16" s="28"/>
    </row>
    <row r="17" spans="1:15" x14ac:dyDescent="0.2">
      <c r="A17" s="28"/>
      <c r="B17" s="28"/>
      <c r="C17" s="28"/>
      <c r="D17" s="28"/>
      <c r="E17" s="28"/>
      <c r="F17" s="28"/>
      <c r="G17" s="28"/>
      <c r="H17" s="28"/>
      <c r="I17" s="28"/>
      <c r="J17" s="28"/>
      <c r="K17" s="28"/>
      <c r="L17" s="28"/>
      <c r="M17" s="28"/>
      <c r="N17" s="28"/>
      <c r="O17" s="28"/>
    </row>
    <row r="18" spans="1:15" x14ac:dyDescent="0.2">
      <c r="A18" s="28"/>
      <c r="B18" s="28"/>
      <c r="C18" s="28"/>
      <c r="D18" s="28"/>
      <c r="E18" s="28"/>
      <c r="F18" s="28"/>
      <c r="G18" s="28"/>
      <c r="H18" s="28"/>
      <c r="I18" s="28"/>
      <c r="J18" s="28"/>
      <c r="K18" s="28"/>
      <c r="L18" s="28"/>
      <c r="M18" s="28"/>
      <c r="N18" s="28"/>
      <c r="O18" s="28"/>
    </row>
    <row r="19" spans="1:15" ht="15" x14ac:dyDescent="0.2">
      <c r="A19" s="73" t="str">
        <f>'Redes y cobertura'!$I$5</f>
        <v>NO</v>
      </c>
      <c r="B19" s="140" t="s">
        <v>1095</v>
      </c>
      <c r="C19" s="140"/>
      <c r="D19" s="140"/>
      <c r="E19" s="140"/>
      <c r="F19" s="140"/>
      <c r="G19" s="140"/>
      <c r="H19" s="140"/>
      <c r="I19" s="140"/>
      <c r="J19" s="140"/>
      <c r="K19" s="28"/>
      <c r="L19" s="28"/>
      <c r="M19" s="28"/>
      <c r="N19" s="28"/>
      <c r="O19" s="28"/>
    </row>
    <row r="20" spans="1:15" ht="26.25" customHeight="1" x14ac:dyDescent="0.2">
      <c r="A20" s="28"/>
      <c r="B20" s="143" t="s">
        <v>1087</v>
      </c>
      <c r="C20" s="143"/>
      <c r="D20" s="143"/>
      <c r="E20" s="133" t="s">
        <v>1097</v>
      </c>
      <c r="F20" s="133"/>
      <c r="G20" s="133" t="s">
        <v>1098</v>
      </c>
      <c r="H20" s="133"/>
      <c r="I20" s="133" t="s">
        <v>1267</v>
      </c>
      <c r="J20" s="133"/>
      <c r="K20" s="28"/>
      <c r="L20" s="28"/>
      <c r="M20" s="28"/>
      <c r="N20" s="28"/>
      <c r="O20" s="28"/>
    </row>
    <row r="21" spans="1:15" ht="25.5" customHeight="1" x14ac:dyDescent="0.2">
      <c r="A21" s="28"/>
      <c r="B21" s="136" t="s">
        <v>1089</v>
      </c>
      <c r="C21" s="136"/>
      <c r="D21" s="136"/>
      <c r="E21" s="139">
        <v>1</v>
      </c>
      <c r="F21" s="139"/>
      <c r="G21" s="112">
        <v>20</v>
      </c>
      <c r="H21" s="112"/>
      <c r="I21" s="141">
        <f t="shared" ref="I21:I26" si="2">IF(AND(E21&lt;&gt;"",G21&lt;&gt;""),IF(G21&lt;E21,"Error",G21-E21+1),"")</f>
        <v>20</v>
      </c>
      <c r="J21" s="141"/>
      <c r="K21" s="28"/>
      <c r="L21" s="28"/>
      <c r="M21" s="28"/>
      <c r="N21" s="28"/>
      <c r="O21" s="28"/>
    </row>
    <row r="22" spans="1:15" ht="30.75" customHeight="1" x14ac:dyDescent="0.2">
      <c r="A22" s="28"/>
      <c r="B22" s="136" t="s">
        <v>1090</v>
      </c>
      <c r="C22" s="136"/>
      <c r="D22" s="136"/>
      <c r="E22" s="112">
        <v>1</v>
      </c>
      <c r="F22" s="112"/>
      <c r="G22" s="112"/>
      <c r="H22" s="112"/>
      <c r="I22" s="141" t="str">
        <f t="shared" si="2"/>
        <v/>
      </c>
      <c r="J22" s="141"/>
      <c r="K22" s="28"/>
      <c r="L22" s="28"/>
      <c r="M22" s="28"/>
      <c r="N22" s="28"/>
      <c r="O22" s="28"/>
    </row>
    <row r="23" spans="1:15" ht="43.5" customHeight="1" x14ac:dyDescent="0.2">
      <c r="A23" s="28"/>
      <c r="B23" s="136" t="s">
        <v>1091</v>
      </c>
      <c r="C23" s="136"/>
      <c r="D23" s="136"/>
      <c r="E23" s="112"/>
      <c r="F23" s="112"/>
      <c r="G23" s="112"/>
      <c r="H23" s="112"/>
      <c r="I23" s="141" t="str">
        <f t="shared" si="2"/>
        <v/>
      </c>
      <c r="J23" s="141"/>
      <c r="K23" s="28"/>
      <c r="L23" s="28"/>
      <c r="M23" s="28"/>
      <c r="N23" s="28"/>
      <c r="O23" s="28"/>
    </row>
    <row r="24" spans="1:15" ht="23.25" customHeight="1" x14ac:dyDescent="0.2">
      <c r="A24" s="28"/>
      <c r="B24" s="136" t="s">
        <v>1212</v>
      </c>
      <c r="C24" s="136"/>
      <c r="D24" s="136"/>
      <c r="E24" s="112"/>
      <c r="F24" s="112"/>
      <c r="G24" s="112"/>
      <c r="H24" s="112"/>
      <c r="I24" s="141" t="str">
        <f t="shared" si="2"/>
        <v/>
      </c>
      <c r="J24" s="141"/>
      <c r="K24" s="28"/>
      <c r="L24" s="28"/>
      <c r="M24" s="28"/>
      <c r="N24" s="28"/>
      <c r="O24" s="28"/>
    </row>
    <row r="25" spans="1:15" ht="27.75" customHeight="1" x14ac:dyDescent="0.2">
      <c r="A25" s="28"/>
      <c r="B25" s="136" t="s">
        <v>1092</v>
      </c>
      <c r="C25" s="136"/>
      <c r="D25" s="136"/>
      <c r="E25" s="112"/>
      <c r="F25" s="112"/>
      <c r="G25" s="112"/>
      <c r="H25" s="112"/>
      <c r="I25" s="141" t="str">
        <f t="shared" si="2"/>
        <v/>
      </c>
      <c r="J25" s="141"/>
      <c r="K25" s="28"/>
      <c r="L25" s="28"/>
      <c r="M25" s="28"/>
      <c r="N25" s="28"/>
      <c r="O25" s="28"/>
    </row>
    <row r="26" spans="1:15" ht="37.5" customHeight="1" x14ac:dyDescent="0.2">
      <c r="A26" s="28"/>
      <c r="B26" s="136" t="s">
        <v>1093</v>
      </c>
      <c r="C26" s="136"/>
      <c r="D26" s="136"/>
      <c r="E26" s="112"/>
      <c r="F26" s="112"/>
      <c r="G26" s="112"/>
      <c r="H26" s="112"/>
      <c r="I26" s="141" t="str">
        <f t="shared" si="2"/>
        <v/>
      </c>
      <c r="J26" s="141"/>
      <c r="K26" s="28"/>
      <c r="L26" s="28"/>
      <c r="M26" s="28"/>
      <c r="N26" s="28"/>
      <c r="O26" s="28"/>
    </row>
    <row r="27" spans="1:15" ht="24" customHeight="1" x14ac:dyDescent="0.2">
      <c r="A27" s="28"/>
      <c r="B27" s="28"/>
      <c r="C27" s="28"/>
      <c r="D27" s="28"/>
      <c r="E27" s="28"/>
      <c r="F27" s="28"/>
      <c r="G27" s="119" t="s">
        <v>1099</v>
      </c>
      <c r="H27" s="119"/>
      <c r="I27" s="141">
        <f>MAX(G21:H26)</f>
        <v>20</v>
      </c>
      <c r="J27" s="141"/>
      <c r="K27" s="28"/>
      <c r="L27" s="28"/>
      <c r="M27" s="28"/>
      <c r="N27" s="28"/>
      <c r="O27" s="28"/>
    </row>
    <row r="28" spans="1:15" x14ac:dyDescent="0.2">
      <c r="A28" s="28"/>
      <c r="B28" s="28"/>
      <c r="C28" s="28"/>
      <c r="D28" s="28"/>
      <c r="E28" s="28"/>
      <c r="F28" s="28"/>
      <c r="G28" s="28"/>
      <c r="H28" s="28"/>
      <c r="I28" s="28"/>
      <c r="J28" s="28"/>
      <c r="K28" s="28"/>
      <c r="L28" s="28"/>
      <c r="M28" s="28"/>
      <c r="N28" s="28"/>
      <c r="O28" s="28"/>
    </row>
    <row r="29" spans="1:15" x14ac:dyDescent="0.2">
      <c r="A29" s="28"/>
      <c r="B29" s="28"/>
      <c r="C29" s="28"/>
      <c r="D29" s="28"/>
      <c r="E29" s="28"/>
      <c r="F29" s="28"/>
      <c r="G29" s="28"/>
      <c r="H29" s="28"/>
      <c r="I29" s="28"/>
      <c r="J29" s="28"/>
      <c r="K29" s="28"/>
      <c r="L29" s="28"/>
      <c r="M29" s="28"/>
      <c r="N29" s="28"/>
      <c r="O29" s="28"/>
    </row>
    <row r="30" spans="1:15" s="7" customFormat="1" ht="19.5" x14ac:dyDescent="0.25">
      <c r="A30" s="28"/>
      <c r="B30" s="42" t="s">
        <v>1063</v>
      </c>
      <c r="D30" s="28"/>
      <c r="E30" s="28"/>
      <c r="F30" s="28"/>
      <c r="G30" s="28"/>
      <c r="H30" s="28"/>
      <c r="I30" s="28"/>
      <c r="J30" s="28"/>
      <c r="K30" s="28"/>
      <c r="L30" s="28"/>
      <c r="M30" s="28"/>
      <c r="N30" s="28"/>
      <c r="O30" s="28"/>
    </row>
    <row r="31" spans="1:15" x14ac:dyDescent="0.2">
      <c r="A31" s="28"/>
      <c r="B31" s="28"/>
      <c r="C31" s="28"/>
      <c r="D31" s="28"/>
      <c r="E31" s="28"/>
      <c r="F31" s="28"/>
      <c r="G31" s="119" t="s">
        <v>1099</v>
      </c>
      <c r="H31" s="119"/>
      <c r="I31" s="126" t="str">
        <f>IF(MAX(G34:H48)&gt;0,MAX(G34:H48),"")</f>
        <v/>
      </c>
      <c r="J31" s="126"/>
      <c r="K31" s="28"/>
      <c r="L31" s="28"/>
      <c r="M31" s="28"/>
      <c r="N31" s="28"/>
      <c r="O31" s="28"/>
    </row>
    <row r="32" spans="1:15" x14ac:dyDescent="0.2">
      <c r="A32" s="28"/>
      <c r="B32" s="28"/>
      <c r="C32" s="28"/>
      <c r="D32" s="28"/>
      <c r="E32" s="28"/>
      <c r="F32" s="28"/>
      <c r="G32" s="28"/>
      <c r="H32" s="28"/>
      <c r="I32" s="28"/>
      <c r="J32" s="28"/>
      <c r="K32" s="28"/>
      <c r="L32" s="28"/>
      <c r="M32" s="28"/>
      <c r="N32" s="28"/>
      <c r="O32" s="28"/>
    </row>
    <row r="33" spans="1:15" x14ac:dyDescent="0.2">
      <c r="A33" s="28"/>
      <c r="B33" s="143" t="s">
        <v>1087</v>
      </c>
      <c r="C33" s="143"/>
      <c r="D33" s="143"/>
      <c r="E33" s="133" t="s">
        <v>1097</v>
      </c>
      <c r="F33" s="133"/>
      <c r="G33" s="133" t="s">
        <v>1098</v>
      </c>
      <c r="H33" s="133"/>
      <c r="I33" s="133" t="s">
        <v>1088</v>
      </c>
      <c r="J33" s="133"/>
      <c r="K33" s="28"/>
      <c r="L33" s="28"/>
      <c r="M33" s="28"/>
      <c r="N33" s="28"/>
      <c r="O33" s="28"/>
    </row>
    <row r="34" spans="1:15" ht="37.5" customHeight="1" x14ac:dyDescent="0.2">
      <c r="A34" s="54">
        <v>1</v>
      </c>
      <c r="B34" s="135"/>
      <c r="C34" s="135"/>
      <c r="D34" s="135"/>
      <c r="E34" s="141">
        <v>1</v>
      </c>
      <c r="F34" s="141"/>
      <c r="G34" s="134"/>
      <c r="H34" s="134"/>
      <c r="I34" s="141" t="str">
        <f>IF(AND(E34&lt;&gt;"",G34&lt;&gt;""),IF(G34&lt;E34,"Error",G34-E34+1),"")</f>
        <v/>
      </c>
      <c r="J34" s="141"/>
      <c r="K34" s="40" t="str">
        <f t="shared" ref="K34:K48" si="3">IF(AND(E34&lt;&gt;"",G34&lt;&gt;""),IF(G34&lt;E34,"Error",""),"")</f>
        <v/>
      </c>
      <c r="L34" s="28"/>
      <c r="M34" s="28"/>
      <c r="N34" s="28"/>
      <c r="O34" s="28"/>
    </row>
    <row r="35" spans="1:15" ht="37.5" customHeight="1" x14ac:dyDescent="0.2">
      <c r="A35" s="62" t="str">
        <f>IF(AND(B34&lt;&gt;"",ISNUMBER(A34)),A34+1,"")</f>
        <v/>
      </c>
      <c r="B35" s="135"/>
      <c r="C35" s="135"/>
      <c r="D35" s="135"/>
      <c r="E35" s="134"/>
      <c r="F35" s="134"/>
      <c r="G35" s="134"/>
      <c r="H35" s="134"/>
      <c r="I35" s="141"/>
      <c r="J35" s="141"/>
      <c r="K35" s="40" t="str">
        <f t="shared" si="3"/>
        <v/>
      </c>
      <c r="L35" s="28"/>
      <c r="M35" s="28"/>
      <c r="N35" s="28"/>
      <c r="O35" s="28"/>
    </row>
    <row r="36" spans="1:15" ht="37.5" customHeight="1" x14ac:dyDescent="0.2">
      <c r="A36" s="62" t="str">
        <f t="shared" ref="A36:A48" si="4">IF(AND(B35&lt;&gt;"",ISNUMBER(A35)),A35+1,"")</f>
        <v/>
      </c>
      <c r="B36" s="135"/>
      <c r="C36" s="135"/>
      <c r="D36" s="135"/>
      <c r="E36" s="134"/>
      <c r="F36" s="134"/>
      <c r="G36" s="134"/>
      <c r="H36" s="134"/>
      <c r="I36" s="141"/>
      <c r="J36" s="141"/>
      <c r="K36" s="40" t="str">
        <f t="shared" si="3"/>
        <v/>
      </c>
      <c r="L36" s="28"/>
      <c r="M36" s="28"/>
      <c r="N36" s="28"/>
      <c r="O36" s="28"/>
    </row>
    <row r="37" spans="1:15" ht="37.5" customHeight="1" x14ac:dyDescent="0.2">
      <c r="A37" s="62" t="str">
        <f t="shared" si="4"/>
        <v/>
      </c>
      <c r="B37" s="135"/>
      <c r="C37" s="135"/>
      <c r="D37" s="135"/>
      <c r="E37" s="134"/>
      <c r="F37" s="134"/>
      <c r="G37" s="134"/>
      <c r="H37" s="134"/>
      <c r="I37" s="141"/>
      <c r="J37" s="141"/>
      <c r="K37" s="40" t="str">
        <f t="shared" si="3"/>
        <v/>
      </c>
      <c r="L37" s="28"/>
      <c r="M37" s="28"/>
      <c r="N37" s="28"/>
      <c r="O37" s="28"/>
    </row>
    <row r="38" spans="1:15" ht="37.5" customHeight="1" x14ac:dyDescent="0.2">
      <c r="A38" s="62" t="str">
        <f t="shared" si="4"/>
        <v/>
      </c>
      <c r="B38" s="135"/>
      <c r="C38" s="135"/>
      <c r="D38" s="135"/>
      <c r="E38" s="134"/>
      <c r="F38" s="134"/>
      <c r="G38" s="134"/>
      <c r="H38" s="134"/>
      <c r="I38" s="141"/>
      <c r="J38" s="141"/>
      <c r="K38" s="40" t="str">
        <f t="shared" si="3"/>
        <v/>
      </c>
      <c r="L38" s="28"/>
      <c r="M38" s="28"/>
      <c r="N38" s="28"/>
      <c r="O38" s="28"/>
    </row>
    <row r="39" spans="1:15" ht="37.5" customHeight="1" x14ac:dyDescent="0.2">
      <c r="A39" s="62" t="str">
        <f t="shared" si="4"/>
        <v/>
      </c>
      <c r="B39" s="135"/>
      <c r="C39" s="135"/>
      <c r="D39" s="135"/>
      <c r="E39" s="134"/>
      <c r="F39" s="134"/>
      <c r="G39" s="134"/>
      <c r="H39" s="134"/>
      <c r="I39" s="141"/>
      <c r="J39" s="141"/>
      <c r="K39" s="40" t="str">
        <f t="shared" si="3"/>
        <v/>
      </c>
      <c r="L39" s="28"/>
      <c r="M39" s="28"/>
      <c r="N39" s="28"/>
      <c r="O39" s="28"/>
    </row>
    <row r="40" spans="1:15" ht="37.5" customHeight="1" x14ac:dyDescent="0.2">
      <c r="A40" s="62" t="str">
        <f t="shared" si="4"/>
        <v/>
      </c>
      <c r="B40" s="135"/>
      <c r="C40" s="135"/>
      <c r="D40" s="135"/>
      <c r="E40" s="134"/>
      <c r="F40" s="134"/>
      <c r="G40" s="134"/>
      <c r="H40" s="134"/>
      <c r="I40" s="141"/>
      <c r="J40" s="141"/>
      <c r="K40" s="40" t="str">
        <f t="shared" si="3"/>
        <v/>
      </c>
      <c r="L40" s="28"/>
      <c r="M40" s="28"/>
      <c r="N40" s="28"/>
      <c r="O40" s="28"/>
    </row>
    <row r="41" spans="1:15" ht="37.5" customHeight="1" x14ac:dyDescent="0.2">
      <c r="A41" s="62" t="str">
        <f t="shared" si="4"/>
        <v/>
      </c>
      <c r="B41" s="135"/>
      <c r="C41" s="135"/>
      <c r="D41" s="135"/>
      <c r="E41" s="134"/>
      <c r="F41" s="134"/>
      <c r="G41" s="134"/>
      <c r="H41" s="134"/>
      <c r="I41" s="141"/>
      <c r="J41" s="141"/>
      <c r="K41" s="40" t="str">
        <f t="shared" si="3"/>
        <v/>
      </c>
      <c r="L41" s="28"/>
      <c r="M41" s="28"/>
      <c r="N41" s="28"/>
      <c r="O41" s="28"/>
    </row>
    <row r="42" spans="1:15" ht="37.5" customHeight="1" x14ac:dyDescent="0.2">
      <c r="A42" s="62" t="str">
        <f t="shared" si="4"/>
        <v/>
      </c>
      <c r="B42" s="135"/>
      <c r="C42" s="135"/>
      <c r="D42" s="135"/>
      <c r="E42" s="134"/>
      <c r="F42" s="134"/>
      <c r="G42" s="134"/>
      <c r="H42" s="134"/>
      <c r="I42" s="141"/>
      <c r="J42" s="141"/>
      <c r="K42" s="40" t="str">
        <f t="shared" si="3"/>
        <v/>
      </c>
      <c r="L42" s="28"/>
      <c r="M42" s="28"/>
      <c r="N42" s="28"/>
      <c r="O42" s="28"/>
    </row>
    <row r="43" spans="1:15" ht="37.5" customHeight="1" x14ac:dyDescent="0.2">
      <c r="A43" s="62" t="str">
        <f t="shared" si="4"/>
        <v/>
      </c>
      <c r="B43" s="135"/>
      <c r="C43" s="135"/>
      <c r="D43" s="135"/>
      <c r="E43" s="134"/>
      <c r="F43" s="134"/>
      <c r="G43" s="134"/>
      <c r="H43" s="134"/>
      <c r="I43" s="141"/>
      <c r="J43" s="141"/>
      <c r="K43" s="40" t="str">
        <f t="shared" si="3"/>
        <v/>
      </c>
      <c r="L43" s="28"/>
      <c r="M43" s="28"/>
      <c r="N43" s="28"/>
      <c r="O43" s="28"/>
    </row>
    <row r="44" spans="1:15" ht="37.5" customHeight="1" x14ac:dyDescent="0.2">
      <c r="A44" s="62" t="str">
        <f t="shared" si="4"/>
        <v/>
      </c>
      <c r="B44" s="144"/>
      <c r="C44" s="135"/>
      <c r="D44" s="135"/>
      <c r="E44" s="134"/>
      <c r="F44" s="134"/>
      <c r="G44" s="134"/>
      <c r="H44" s="134"/>
      <c r="I44" s="141"/>
      <c r="J44" s="141"/>
      <c r="K44" s="40" t="str">
        <f t="shared" si="3"/>
        <v/>
      </c>
      <c r="L44" s="28"/>
      <c r="M44" s="28"/>
      <c r="N44" s="28"/>
      <c r="O44" s="28"/>
    </row>
    <row r="45" spans="1:15" ht="37.5" customHeight="1" x14ac:dyDescent="0.2">
      <c r="A45" s="62" t="str">
        <f t="shared" si="4"/>
        <v/>
      </c>
      <c r="B45" s="135"/>
      <c r="C45" s="135"/>
      <c r="D45" s="135"/>
      <c r="E45" s="134"/>
      <c r="F45" s="134"/>
      <c r="G45" s="134"/>
      <c r="H45" s="134"/>
      <c r="I45" s="141"/>
      <c r="J45" s="141"/>
      <c r="K45" s="40" t="str">
        <f t="shared" si="3"/>
        <v/>
      </c>
      <c r="L45" s="28"/>
      <c r="M45" s="28"/>
      <c r="N45" s="28"/>
      <c r="O45" s="28"/>
    </row>
    <row r="46" spans="1:15" ht="37.5" customHeight="1" x14ac:dyDescent="0.2">
      <c r="A46" s="62" t="str">
        <f t="shared" si="4"/>
        <v/>
      </c>
      <c r="B46" s="135"/>
      <c r="C46" s="135"/>
      <c r="D46" s="135"/>
      <c r="E46" s="134"/>
      <c r="F46" s="134"/>
      <c r="G46" s="134"/>
      <c r="H46" s="134"/>
      <c r="I46" s="141"/>
      <c r="J46" s="141"/>
      <c r="K46" s="40" t="str">
        <f t="shared" si="3"/>
        <v/>
      </c>
      <c r="L46" s="28"/>
      <c r="M46" s="28"/>
      <c r="N46" s="28"/>
      <c r="O46" s="28"/>
    </row>
    <row r="47" spans="1:15" ht="37.5" customHeight="1" x14ac:dyDescent="0.2">
      <c r="A47" s="62" t="str">
        <f t="shared" si="4"/>
        <v/>
      </c>
      <c r="B47" s="135"/>
      <c r="C47" s="135"/>
      <c r="D47" s="135"/>
      <c r="E47" s="134"/>
      <c r="F47" s="134"/>
      <c r="G47" s="134"/>
      <c r="H47" s="134"/>
      <c r="I47" s="141"/>
      <c r="J47" s="141"/>
      <c r="K47" s="40" t="str">
        <f t="shared" si="3"/>
        <v/>
      </c>
      <c r="L47" s="28"/>
      <c r="M47" s="28"/>
      <c r="N47" s="28"/>
      <c r="O47" s="28"/>
    </row>
    <row r="48" spans="1:15" ht="37.5" customHeight="1" x14ac:dyDescent="0.2">
      <c r="A48" s="62" t="str">
        <f t="shared" si="4"/>
        <v/>
      </c>
      <c r="B48" s="135"/>
      <c r="C48" s="135"/>
      <c r="D48" s="135"/>
      <c r="E48" s="134"/>
      <c r="F48" s="134"/>
      <c r="G48" s="134"/>
      <c r="H48" s="134"/>
      <c r="I48" s="141"/>
      <c r="J48" s="141"/>
      <c r="K48" s="40" t="str">
        <f t="shared" si="3"/>
        <v/>
      </c>
      <c r="L48" s="28"/>
      <c r="M48" s="28"/>
      <c r="N48" s="28"/>
      <c r="O48" s="28"/>
    </row>
    <row r="49" spans="1:15" x14ac:dyDescent="0.2">
      <c r="A49" s="28"/>
      <c r="B49" s="28"/>
      <c r="C49" s="28"/>
      <c r="D49" s="28"/>
      <c r="E49" s="28"/>
      <c r="F49" s="28"/>
      <c r="G49" s="28"/>
      <c r="H49" s="28"/>
      <c r="I49" s="28"/>
      <c r="J49" s="28"/>
      <c r="K49" s="28"/>
      <c r="L49" s="28"/>
      <c r="M49" s="28"/>
      <c r="N49" s="28"/>
      <c r="O49" s="28"/>
    </row>
    <row r="50" spans="1:15" x14ac:dyDescent="0.2">
      <c r="A50" s="28"/>
      <c r="B50" s="28"/>
      <c r="C50" s="28"/>
      <c r="D50" s="28"/>
      <c r="E50" s="28"/>
      <c r="F50" s="28"/>
      <c r="G50" s="28"/>
      <c r="H50" s="28"/>
      <c r="I50" s="28"/>
      <c r="J50" s="28"/>
      <c r="K50" s="28"/>
      <c r="L50" s="28"/>
      <c r="M50" s="28"/>
      <c r="N50" s="28"/>
      <c r="O50" s="28"/>
    </row>
    <row r="51" spans="1:15" x14ac:dyDescent="0.2">
      <c r="A51" s="28"/>
      <c r="B51" s="28"/>
      <c r="C51" s="28"/>
      <c r="D51" s="28"/>
      <c r="E51" s="28"/>
      <c r="F51" s="28"/>
      <c r="G51" s="28"/>
      <c r="H51" s="28"/>
      <c r="I51" s="28"/>
      <c r="J51" s="28"/>
      <c r="K51" s="28"/>
      <c r="L51" s="28"/>
      <c r="M51" s="28"/>
      <c r="N51" s="28"/>
      <c r="O51" s="28"/>
    </row>
    <row r="52" spans="1:15" x14ac:dyDescent="0.2">
      <c r="A52" s="28"/>
      <c r="B52" s="28"/>
      <c r="C52" s="28"/>
      <c r="D52" s="28"/>
      <c r="E52" s="28"/>
      <c r="F52" s="28"/>
      <c r="G52" s="28"/>
      <c r="H52" s="28"/>
      <c r="I52" s="28"/>
      <c r="J52" s="28"/>
      <c r="K52" s="28"/>
      <c r="L52" s="28"/>
      <c r="M52" s="28"/>
      <c r="N52" s="28"/>
      <c r="O52" s="28"/>
    </row>
    <row r="53" spans="1:15" hidden="1" x14ac:dyDescent="0.2">
      <c r="A53" s="41"/>
      <c r="B53" s="41"/>
      <c r="C53" s="41"/>
      <c r="D53" s="41"/>
      <c r="E53" s="41"/>
      <c r="F53" s="41"/>
      <c r="G53" s="41"/>
      <c r="H53" s="41"/>
      <c r="I53" s="41"/>
      <c r="J53" s="41"/>
      <c r="K53" s="41"/>
      <c r="L53" s="41"/>
      <c r="M53" s="41"/>
      <c r="N53" s="41"/>
      <c r="O53" s="41"/>
    </row>
    <row r="54" spans="1:15" hidden="1" x14ac:dyDescent="0.2">
      <c r="A54" s="41"/>
      <c r="B54" s="41"/>
      <c r="C54" s="41"/>
      <c r="D54" s="41"/>
      <c r="E54" s="41"/>
      <c r="F54" s="41"/>
      <c r="G54" s="41"/>
      <c r="H54" s="41"/>
      <c r="I54" s="41"/>
      <c r="J54" s="41"/>
      <c r="K54" s="41"/>
      <c r="L54" s="41"/>
      <c r="M54" s="41"/>
      <c r="N54" s="41"/>
      <c r="O54" s="41"/>
    </row>
    <row r="55" spans="1:15" hidden="1" x14ac:dyDescent="0.2">
      <c r="A55" s="41"/>
      <c r="B55" s="41"/>
      <c r="C55" s="41"/>
      <c r="D55" s="41"/>
      <c r="E55" s="41"/>
      <c r="F55" s="41"/>
      <c r="G55" s="41"/>
      <c r="H55" s="41"/>
      <c r="I55" s="41"/>
      <c r="J55" s="41"/>
      <c r="K55" s="41"/>
      <c r="L55" s="41"/>
      <c r="M55" s="41"/>
      <c r="N55" s="41"/>
      <c r="O55" s="41"/>
    </row>
    <row r="56" spans="1:15" hidden="1" x14ac:dyDescent="0.2">
      <c r="A56" s="41"/>
      <c r="B56" s="41"/>
      <c r="C56" s="41"/>
      <c r="D56" s="41"/>
      <c r="E56" s="41"/>
      <c r="F56" s="41"/>
      <c r="G56" s="41"/>
      <c r="H56" s="41"/>
      <c r="I56" s="41"/>
      <c r="J56" s="41"/>
      <c r="K56" s="41"/>
      <c r="L56" s="41"/>
      <c r="M56" s="41"/>
      <c r="N56" s="41"/>
      <c r="O56" s="41"/>
    </row>
    <row r="57" spans="1:15" hidden="1" x14ac:dyDescent="0.2"/>
    <row r="58" spans="1:15" hidden="1" x14ac:dyDescent="0.2"/>
  </sheetData>
  <sheetProtection password="FC6F" sheet="1" selectLockedCells="1"/>
  <mergeCells count="128">
    <mergeCell ref="E48:F48"/>
    <mergeCell ref="G48:H48"/>
    <mergeCell ref="E44:F44"/>
    <mergeCell ref="G44:H44"/>
    <mergeCell ref="E45:F45"/>
    <mergeCell ref="G45:H45"/>
    <mergeCell ref="G31:H31"/>
    <mergeCell ref="I31:J31"/>
    <mergeCell ref="E46:F46"/>
    <mergeCell ref="G46:H46"/>
    <mergeCell ref="E47:F47"/>
    <mergeCell ref="G47:H47"/>
    <mergeCell ref="G37:H37"/>
    <mergeCell ref="E38:F38"/>
    <mergeCell ref="G38:H38"/>
    <mergeCell ref="E39:F39"/>
    <mergeCell ref="G39:H39"/>
    <mergeCell ref="E40:F40"/>
    <mergeCell ref="G40:H40"/>
    <mergeCell ref="G33:H33"/>
    <mergeCell ref="E34:F34"/>
    <mergeCell ref="G34:H34"/>
    <mergeCell ref="E35:F35"/>
    <mergeCell ref="G35:H35"/>
    <mergeCell ref="I45:J45"/>
    <mergeCell ref="I46:J46"/>
    <mergeCell ref="I47:J47"/>
    <mergeCell ref="I48:J48"/>
    <mergeCell ref="I39:J39"/>
    <mergeCell ref="I40:J40"/>
    <mergeCell ref="I41:J41"/>
    <mergeCell ref="I42:J42"/>
    <mergeCell ref="I43:J43"/>
    <mergeCell ref="I44:J44"/>
    <mergeCell ref="I33:J33"/>
    <mergeCell ref="I34:J34"/>
    <mergeCell ref="I35:J35"/>
    <mergeCell ref="I36:J36"/>
    <mergeCell ref="I37:J37"/>
    <mergeCell ref="I38:J38"/>
    <mergeCell ref="B47:D47"/>
    <mergeCell ref="B48:D48"/>
    <mergeCell ref="E41:F41"/>
    <mergeCell ref="G41:H41"/>
    <mergeCell ref="E42:F42"/>
    <mergeCell ref="G42:H42"/>
    <mergeCell ref="B45:D45"/>
    <mergeCell ref="B46:D46"/>
    <mergeCell ref="E43:F43"/>
    <mergeCell ref="G43:H43"/>
    <mergeCell ref="B35:D35"/>
    <mergeCell ref="B36:D36"/>
    <mergeCell ref="B37:D37"/>
    <mergeCell ref="B38:D38"/>
    <mergeCell ref="B33:D33"/>
    <mergeCell ref="B34:D34"/>
    <mergeCell ref="B43:D43"/>
    <mergeCell ref="B44:D44"/>
    <mergeCell ref="I26:J26"/>
    <mergeCell ref="I27:J27"/>
    <mergeCell ref="I22:J22"/>
    <mergeCell ref="I23:J23"/>
    <mergeCell ref="I24:J24"/>
    <mergeCell ref="I25:J25"/>
    <mergeCell ref="B8:J8"/>
    <mergeCell ref="I20:J20"/>
    <mergeCell ref="I21:J21"/>
    <mergeCell ref="E14:F14"/>
    <mergeCell ref="E13:F13"/>
    <mergeCell ref="E12:F12"/>
    <mergeCell ref="G14:H14"/>
    <mergeCell ref="G12:H12"/>
    <mergeCell ref="B10:D10"/>
    <mergeCell ref="I14:J14"/>
    <mergeCell ref="B9:D9"/>
    <mergeCell ref="E9:F9"/>
    <mergeCell ref="B20:D20"/>
    <mergeCell ref="E20:F20"/>
    <mergeCell ref="G9:H9"/>
    <mergeCell ref="G10:H10"/>
    <mergeCell ref="E11:F11"/>
    <mergeCell ref="E10:F10"/>
    <mergeCell ref="I9:J9"/>
    <mergeCell ref="I10:J10"/>
    <mergeCell ref="I11:J11"/>
    <mergeCell ref="I12:J12"/>
    <mergeCell ref="I13:J13"/>
    <mergeCell ref="G22:H22"/>
    <mergeCell ref="I15:J15"/>
    <mergeCell ref="I16:J16"/>
    <mergeCell ref="B14:D14"/>
    <mergeCell ref="G15:H15"/>
    <mergeCell ref="B21:D21"/>
    <mergeCell ref="B19:J19"/>
    <mergeCell ref="B15:D15"/>
    <mergeCell ref="E15:F15"/>
    <mergeCell ref="E21:F21"/>
    <mergeCell ref="G21:H21"/>
    <mergeCell ref="E22:F22"/>
    <mergeCell ref="G11:H11"/>
    <mergeCell ref="B11:D11"/>
    <mergeCell ref="G16:H16"/>
    <mergeCell ref="G20:H20"/>
    <mergeCell ref="G13:H13"/>
    <mergeCell ref="G25:H25"/>
    <mergeCell ref="B23:D23"/>
    <mergeCell ref="E23:F23"/>
    <mergeCell ref="G23:H23"/>
    <mergeCell ref="B24:D24"/>
    <mergeCell ref="E24:F24"/>
    <mergeCell ref="G24:H24"/>
    <mergeCell ref="E25:F25"/>
    <mergeCell ref="B22:D22"/>
    <mergeCell ref="B25:D25"/>
    <mergeCell ref="B13:D13"/>
    <mergeCell ref="B12:D12"/>
    <mergeCell ref="E33:F33"/>
    <mergeCell ref="E37:F37"/>
    <mergeCell ref="B39:D39"/>
    <mergeCell ref="B40:D40"/>
    <mergeCell ref="B41:D41"/>
    <mergeCell ref="B42:D42"/>
    <mergeCell ref="G27:H27"/>
    <mergeCell ref="B26:D26"/>
    <mergeCell ref="E26:F26"/>
    <mergeCell ref="G26:H26"/>
    <mergeCell ref="E36:F36"/>
    <mergeCell ref="G36:H36"/>
  </mergeCells>
  <phoneticPr fontId="3" type="noConversion"/>
  <conditionalFormatting sqref="I27:J27 E21:J26">
    <cfRule type="expression" dxfId="27" priority="4" stopIfTrue="1">
      <formula>$A$19="NO"</formula>
    </cfRule>
  </conditionalFormatting>
  <conditionalFormatting sqref="I16:J16 E10:J15">
    <cfRule type="expression" dxfId="26" priority="3" stopIfTrue="1">
      <formula>$A$8="NO"</formula>
    </cfRule>
  </conditionalFormatting>
  <conditionalFormatting sqref="B34:J48">
    <cfRule type="expression" dxfId="25" priority="2" stopIfTrue="1">
      <formula>NOT(ISNUMBER(INDIRECT(ADDRESS(ROW(),1))))</formula>
    </cfRule>
  </conditionalFormatting>
  <conditionalFormatting sqref="I31:J31">
    <cfRule type="expression" dxfId="24" priority="1" stopIfTrue="1">
      <formula>$B$34=""</formula>
    </cfRule>
  </conditionalFormatting>
  <dataValidations count="1">
    <dataValidation type="list" allowBlank="1" showInputMessage="1" showErrorMessage="1" sqref="E35:F48 G34:H48 G10:H15 E11:F15 G21:G26 E22:E26">
      <formula1>DIAS</formula1>
    </dataValidation>
  </dataValidations>
  <pageMargins left="0.75" right="0.75" top="1" bottom="1" header="0" footer="0"/>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9"/>
  </sheetPr>
  <dimension ref="A1:P347"/>
  <sheetViews>
    <sheetView topLeftCell="C199" workbookViewId="0">
      <selection activeCell="C181" sqref="C181:N185"/>
    </sheetView>
  </sheetViews>
  <sheetFormatPr baseColWidth="10" defaultColWidth="0" defaultRowHeight="12.75" zeroHeight="1" x14ac:dyDescent="0.2"/>
  <cols>
    <col min="1" max="1" width="4.28515625" style="1" customWidth="1"/>
    <col min="2" max="2" width="11.42578125" style="1" customWidth="1"/>
    <col min="3" max="3" width="4.28515625" style="1" customWidth="1"/>
    <col min="4" max="4" width="11.42578125" style="1" customWidth="1"/>
    <col min="5" max="5" width="4.28515625" style="1" customWidth="1"/>
    <col min="6" max="14" width="11.42578125" style="1" customWidth="1"/>
    <col min="15" max="15" width="36.5703125" style="1" customWidth="1"/>
    <col min="16" max="16" width="4.28515625" style="1" customWidth="1"/>
    <col min="17" max="16384" width="11.42578125" style="1" hidden="1"/>
  </cols>
  <sheetData>
    <row r="1" spans="1:16" x14ac:dyDescent="0.2">
      <c r="A1" s="28"/>
      <c r="B1" s="28"/>
      <c r="C1" s="28"/>
      <c r="D1" s="28"/>
      <c r="E1" s="28"/>
      <c r="F1" s="28"/>
      <c r="G1" s="28"/>
      <c r="H1" s="28"/>
      <c r="I1" s="28"/>
      <c r="J1" s="28"/>
      <c r="K1" s="28"/>
      <c r="L1" s="28"/>
      <c r="M1" s="28"/>
      <c r="N1" s="28"/>
      <c r="O1" s="28"/>
      <c r="P1" s="28"/>
    </row>
    <row r="2" spans="1:16" s="24" customFormat="1" ht="22.5" customHeight="1" x14ac:dyDescent="0.2">
      <c r="A2" s="23" t="s">
        <v>1259</v>
      </c>
    </row>
    <row r="3" spans="1:16" x14ac:dyDescent="0.2">
      <c r="A3" s="28"/>
      <c r="B3" s="28"/>
      <c r="C3" s="28"/>
      <c r="D3" s="28"/>
      <c r="E3" s="28"/>
      <c r="F3" s="28"/>
      <c r="G3" s="28"/>
      <c r="H3" s="28"/>
      <c r="I3" s="28"/>
      <c r="J3" s="28"/>
      <c r="K3" s="28"/>
      <c r="L3" s="28"/>
      <c r="M3" s="28"/>
      <c r="N3" s="28"/>
      <c r="O3" s="28"/>
      <c r="P3" s="28"/>
    </row>
    <row r="4" spans="1:16" x14ac:dyDescent="0.2">
      <c r="A4" s="28"/>
      <c r="B4" s="65">
        <v>3</v>
      </c>
      <c r="C4" s="37"/>
      <c r="D4" s="43" t="s">
        <v>1101</v>
      </c>
      <c r="E4" s="28"/>
      <c r="F4" s="28"/>
      <c r="G4" s="28"/>
      <c r="H4" s="28"/>
      <c r="I4" s="28"/>
      <c r="J4" s="28"/>
      <c r="K4" s="28"/>
      <c r="L4" s="28"/>
      <c r="M4" s="28"/>
      <c r="N4" s="28"/>
      <c r="O4" s="28"/>
      <c r="P4" s="28"/>
    </row>
    <row r="5" spans="1:16" x14ac:dyDescent="0.2">
      <c r="A5" s="28"/>
      <c r="B5" s="28"/>
      <c r="C5" s="28"/>
      <c r="D5" s="28"/>
      <c r="E5" s="28"/>
      <c r="F5" s="28"/>
      <c r="G5" s="28"/>
      <c r="H5" s="28"/>
      <c r="I5" s="28"/>
      <c r="J5" s="28"/>
      <c r="K5" s="28"/>
      <c r="L5" s="28"/>
      <c r="M5" s="28"/>
      <c r="N5" s="28"/>
      <c r="O5" s="28"/>
      <c r="P5" s="28"/>
    </row>
    <row r="6" spans="1:16" x14ac:dyDescent="0.2">
      <c r="A6" s="28"/>
      <c r="B6" s="28"/>
      <c r="C6" s="28"/>
      <c r="D6" s="28"/>
      <c r="E6" s="28"/>
      <c r="F6" s="28"/>
      <c r="G6" s="28"/>
      <c r="H6" s="28"/>
      <c r="I6" s="28"/>
      <c r="J6" s="28"/>
      <c r="K6" s="28"/>
      <c r="L6" s="28"/>
      <c r="M6" s="28"/>
      <c r="N6" s="28"/>
      <c r="O6" s="28"/>
      <c r="P6" s="28"/>
    </row>
    <row r="7" spans="1:16" s="24" customFormat="1" ht="22.5" customHeight="1" x14ac:dyDescent="0.2">
      <c r="A7" s="23" t="s">
        <v>1258</v>
      </c>
    </row>
    <row r="8" spans="1:16" x14ac:dyDescent="0.2">
      <c r="A8" s="28"/>
      <c r="B8" s="28"/>
      <c r="C8" s="28"/>
      <c r="D8" s="28"/>
      <c r="E8" s="28"/>
      <c r="F8" s="28"/>
      <c r="G8" s="28"/>
      <c r="H8" s="28"/>
      <c r="I8" s="28"/>
      <c r="J8" s="28"/>
      <c r="K8" s="28"/>
      <c r="L8" s="28"/>
      <c r="M8" s="28"/>
      <c r="N8" s="28"/>
      <c r="O8" s="28"/>
      <c r="P8" s="28"/>
    </row>
    <row r="9" spans="1:16" x14ac:dyDescent="0.2">
      <c r="A9" s="28"/>
      <c r="B9" s="28"/>
      <c r="C9" s="28"/>
      <c r="D9" s="28"/>
      <c r="E9" s="28"/>
      <c r="F9" s="28"/>
      <c r="G9" s="28"/>
      <c r="H9" s="28"/>
      <c r="I9" s="28"/>
      <c r="J9" s="28"/>
      <c r="K9" s="28"/>
      <c r="L9" s="28"/>
      <c r="M9" s="36" t="s">
        <v>1102</v>
      </c>
      <c r="N9" s="37">
        <v>200</v>
      </c>
      <c r="O9" s="28"/>
      <c r="P9" s="28"/>
    </row>
    <row r="10" spans="1:16" x14ac:dyDescent="0.2">
      <c r="A10" s="28"/>
      <c r="B10" s="200" t="s">
        <v>1175</v>
      </c>
      <c r="C10" s="200"/>
      <c r="D10" s="200"/>
      <c r="E10" s="28"/>
      <c r="F10" s="145" t="s">
        <v>1281</v>
      </c>
      <c r="G10" s="146"/>
      <c r="H10" s="146"/>
      <c r="I10" s="146"/>
      <c r="J10" s="146"/>
      <c r="K10" s="146"/>
      <c r="L10" s="146"/>
      <c r="M10" s="146"/>
      <c r="N10" s="147"/>
      <c r="O10" s="153" t="str">
        <f>IF(LEN(SUBSTITUTE(F10," ",""))&gt;N9,"El máximo de caracteres permitido es "&amp;N9,"")</f>
        <v/>
      </c>
      <c r="P10" s="28"/>
    </row>
    <row r="11" spans="1:16" x14ac:dyDescent="0.2">
      <c r="A11" s="28"/>
      <c r="B11" s="200"/>
      <c r="C11" s="200"/>
      <c r="D11" s="200"/>
      <c r="E11" s="28"/>
      <c r="F11" s="148"/>
      <c r="G11" s="113"/>
      <c r="H11" s="113"/>
      <c r="I11" s="113"/>
      <c r="J11" s="113"/>
      <c r="K11" s="113"/>
      <c r="L11" s="113"/>
      <c r="M11" s="113"/>
      <c r="N11" s="149"/>
      <c r="O11" s="153"/>
      <c r="P11" s="28"/>
    </row>
    <row r="12" spans="1:16" x14ac:dyDescent="0.2">
      <c r="A12" s="28"/>
      <c r="B12" s="200"/>
      <c r="C12" s="200"/>
      <c r="D12" s="200"/>
      <c r="E12" s="28"/>
      <c r="F12" s="150"/>
      <c r="G12" s="151"/>
      <c r="H12" s="151"/>
      <c r="I12" s="151"/>
      <c r="J12" s="151"/>
      <c r="K12" s="151"/>
      <c r="L12" s="151"/>
      <c r="M12" s="151"/>
      <c r="N12" s="152"/>
      <c r="O12" s="153"/>
      <c r="P12" s="28"/>
    </row>
    <row r="13" spans="1:16" x14ac:dyDescent="0.2">
      <c r="A13" s="28"/>
      <c r="B13" s="28"/>
      <c r="C13" s="28"/>
      <c r="D13" s="28"/>
      <c r="E13" s="28"/>
      <c r="F13" s="28"/>
      <c r="G13" s="28"/>
      <c r="H13" s="28"/>
      <c r="I13" s="28"/>
      <c r="J13" s="28"/>
      <c r="K13" s="28"/>
      <c r="L13" s="28"/>
      <c r="M13" s="28"/>
      <c r="N13" s="28"/>
      <c r="O13" s="28"/>
      <c r="P13" s="28"/>
    </row>
    <row r="14" spans="1:16" x14ac:dyDescent="0.2">
      <c r="A14" s="28"/>
      <c r="B14" s="28"/>
      <c r="C14" s="28"/>
      <c r="D14" s="28"/>
      <c r="E14" s="28"/>
      <c r="F14" s="28"/>
      <c r="G14" s="28"/>
      <c r="H14" s="28"/>
      <c r="I14" s="28"/>
      <c r="J14" s="28"/>
      <c r="K14" s="28"/>
      <c r="L14" s="28"/>
      <c r="M14" s="36" t="s">
        <v>1102</v>
      </c>
      <c r="N14" s="37">
        <v>80</v>
      </c>
      <c r="O14" s="28"/>
      <c r="P14" s="28"/>
    </row>
    <row r="15" spans="1:16" x14ac:dyDescent="0.2">
      <c r="A15" s="28"/>
      <c r="B15" s="200" t="s">
        <v>1176</v>
      </c>
      <c r="C15" s="200"/>
      <c r="D15" s="200"/>
      <c r="E15" s="28"/>
      <c r="F15" s="145" t="s">
        <v>1282</v>
      </c>
      <c r="G15" s="146"/>
      <c r="H15" s="146"/>
      <c r="I15" s="146"/>
      <c r="J15" s="146"/>
      <c r="K15" s="146"/>
      <c r="L15" s="146"/>
      <c r="M15" s="146"/>
      <c r="N15" s="147"/>
      <c r="O15" s="199" t="str">
        <f>IF(LEN(SUBSTITUTE(F15," ",""))&gt;N14,"El máximo de caracteres permitido es "&amp;N14,"")</f>
        <v/>
      </c>
      <c r="P15" s="28"/>
    </row>
    <row r="16" spans="1:16" x14ac:dyDescent="0.2">
      <c r="A16" s="28"/>
      <c r="B16" s="200"/>
      <c r="C16" s="200"/>
      <c r="D16" s="200"/>
      <c r="E16" s="28"/>
      <c r="F16" s="150"/>
      <c r="G16" s="151"/>
      <c r="H16" s="151"/>
      <c r="I16" s="151"/>
      <c r="J16" s="151"/>
      <c r="K16" s="151"/>
      <c r="L16" s="151"/>
      <c r="M16" s="151"/>
      <c r="N16" s="152"/>
      <c r="O16" s="199"/>
      <c r="P16" s="28"/>
    </row>
    <row r="17" spans="1:16" x14ac:dyDescent="0.2">
      <c r="A17" s="28"/>
      <c r="B17" s="28"/>
      <c r="C17" s="28"/>
      <c r="D17" s="28"/>
      <c r="E17" s="28"/>
      <c r="F17" s="28"/>
      <c r="G17" s="28"/>
      <c r="H17" s="28"/>
      <c r="I17" s="28"/>
      <c r="J17" s="28"/>
      <c r="K17" s="28"/>
      <c r="L17" s="28"/>
      <c r="M17" s="28"/>
      <c r="N17" s="28"/>
      <c r="O17" s="28"/>
      <c r="P17" s="28"/>
    </row>
    <row r="18" spans="1:16" x14ac:dyDescent="0.2">
      <c r="A18" s="28"/>
      <c r="B18" s="28"/>
      <c r="C18" s="28"/>
      <c r="D18" s="28"/>
      <c r="E18" s="28"/>
      <c r="F18" s="28"/>
      <c r="G18" s="28"/>
      <c r="H18" s="28"/>
      <c r="I18" s="28"/>
      <c r="J18" s="28"/>
      <c r="K18" s="28"/>
      <c r="L18" s="28"/>
      <c r="M18" s="28"/>
      <c r="N18" s="28"/>
      <c r="O18" s="28"/>
      <c r="P18" s="28"/>
    </row>
    <row r="19" spans="1:16" x14ac:dyDescent="0.2">
      <c r="A19" s="28"/>
      <c r="B19" s="27" t="s">
        <v>1213</v>
      </c>
      <c r="C19" s="28"/>
      <c r="D19" s="28"/>
      <c r="E19" s="28"/>
      <c r="F19" s="28"/>
      <c r="G19" s="28"/>
      <c r="H19" s="28"/>
      <c r="I19" s="28"/>
      <c r="J19" s="28"/>
      <c r="K19" s="28"/>
      <c r="L19" s="28"/>
      <c r="M19" s="28"/>
      <c r="N19" s="28"/>
      <c r="O19" s="28"/>
      <c r="P19" s="28"/>
    </row>
    <row r="20" spans="1:16" x14ac:dyDescent="0.2">
      <c r="A20" s="28"/>
      <c r="B20" s="28"/>
      <c r="C20" s="28"/>
      <c r="D20" s="28"/>
      <c r="E20" s="28"/>
      <c r="F20" s="28"/>
      <c r="G20" s="28"/>
      <c r="H20" s="28"/>
      <c r="I20" s="28"/>
      <c r="J20" s="28"/>
      <c r="K20" s="28"/>
      <c r="L20" s="28"/>
      <c r="M20" s="28"/>
      <c r="N20" s="28"/>
      <c r="O20" s="28"/>
      <c r="P20" s="28"/>
    </row>
    <row r="21" spans="1:16" x14ac:dyDescent="0.2">
      <c r="A21" s="28"/>
      <c r="B21" s="28"/>
      <c r="C21" s="28"/>
      <c r="D21" s="28"/>
      <c r="E21" s="28"/>
      <c r="F21" s="28"/>
      <c r="G21" s="28"/>
      <c r="H21" s="28"/>
      <c r="I21" s="28"/>
      <c r="J21" s="28"/>
      <c r="K21" s="28"/>
      <c r="L21" s="28"/>
      <c r="M21" s="36" t="s">
        <v>1173</v>
      </c>
      <c r="N21" s="37">
        <v>150</v>
      </c>
      <c r="O21" s="28"/>
      <c r="P21" s="28"/>
    </row>
    <row r="22" spans="1:16" x14ac:dyDescent="0.2">
      <c r="A22" s="28"/>
      <c r="B22" s="28"/>
      <c r="C22" s="28"/>
      <c r="D22" s="119" t="s">
        <v>1113</v>
      </c>
      <c r="E22" s="119"/>
      <c r="F22" s="119"/>
      <c r="G22" s="119"/>
      <c r="H22" s="119"/>
      <c r="I22" s="119"/>
      <c r="J22" s="119"/>
      <c r="K22" s="119"/>
      <c r="L22" s="119"/>
      <c r="M22" s="119"/>
      <c r="N22" s="119"/>
      <c r="O22" s="28"/>
      <c r="P22" s="28"/>
    </row>
    <row r="23" spans="1:16" x14ac:dyDescent="0.2">
      <c r="A23" s="28"/>
      <c r="B23" s="27" t="s">
        <v>1166</v>
      </c>
      <c r="C23" s="28"/>
      <c r="D23" s="145" t="s">
        <v>1283</v>
      </c>
      <c r="E23" s="146"/>
      <c r="F23" s="146"/>
      <c r="G23" s="146"/>
      <c r="H23" s="146"/>
      <c r="I23" s="146"/>
      <c r="J23" s="146"/>
      <c r="K23" s="146"/>
      <c r="L23" s="146"/>
      <c r="M23" s="146"/>
      <c r="N23" s="147"/>
      <c r="O23" s="153" t="str">
        <f>IF(LEN(SUBSTITUTE(D23," ",""))&gt;$N$21,"El máximo de caracteres permitido es "&amp;$N$21,"")</f>
        <v/>
      </c>
      <c r="P23" s="28"/>
    </row>
    <row r="24" spans="1:16" x14ac:dyDescent="0.2">
      <c r="A24" s="28"/>
      <c r="B24" s="28"/>
      <c r="C24" s="28"/>
      <c r="D24" s="148"/>
      <c r="E24" s="113"/>
      <c r="F24" s="113"/>
      <c r="G24" s="113"/>
      <c r="H24" s="113"/>
      <c r="I24" s="113"/>
      <c r="J24" s="113"/>
      <c r="K24" s="113"/>
      <c r="L24" s="113"/>
      <c r="M24" s="113"/>
      <c r="N24" s="149"/>
      <c r="O24" s="153"/>
      <c r="P24" s="28"/>
    </row>
    <row r="25" spans="1:16" x14ac:dyDescent="0.2">
      <c r="A25" s="28"/>
      <c r="B25" s="28"/>
      <c r="C25" s="28"/>
      <c r="D25" s="150"/>
      <c r="E25" s="151"/>
      <c r="F25" s="151"/>
      <c r="G25" s="151"/>
      <c r="H25" s="151"/>
      <c r="I25" s="151"/>
      <c r="J25" s="151"/>
      <c r="K25" s="151"/>
      <c r="L25" s="151"/>
      <c r="M25" s="151"/>
      <c r="N25" s="152"/>
      <c r="O25" s="153"/>
      <c r="P25" s="28"/>
    </row>
    <row r="26" spans="1:16" x14ac:dyDescent="0.2">
      <c r="A26" s="28"/>
      <c r="B26" s="28"/>
      <c r="C26" s="28"/>
      <c r="D26" s="28"/>
      <c r="E26" s="28"/>
      <c r="F26" s="28"/>
      <c r="G26" s="28"/>
      <c r="H26" s="28"/>
      <c r="I26" s="28"/>
      <c r="J26" s="28"/>
      <c r="K26" s="28"/>
      <c r="L26" s="28"/>
      <c r="M26" s="28"/>
      <c r="N26" s="28"/>
      <c r="O26" s="28"/>
      <c r="P26" s="28"/>
    </row>
    <row r="27" spans="1:16" x14ac:dyDescent="0.2">
      <c r="A27" s="28"/>
      <c r="B27" s="27" t="s">
        <v>1167</v>
      </c>
      <c r="C27" s="28"/>
      <c r="D27" s="145" t="s">
        <v>1284</v>
      </c>
      <c r="E27" s="146"/>
      <c r="F27" s="146"/>
      <c r="G27" s="146"/>
      <c r="H27" s="146"/>
      <c r="I27" s="146"/>
      <c r="J27" s="146"/>
      <c r="K27" s="146"/>
      <c r="L27" s="146"/>
      <c r="M27" s="146"/>
      <c r="N27" s="147"/>
      <c r="O27" s="153" t="str">
        <f>IF(LEN(SUBSTITUTE(D27," ",""))&gt;$N$21,"El máximo de caracteres permitido es "&amp;$N$21,"")</f>
        <v/>
      </c>
      <c r="P27" s="28"/>
    </row>
    <row r="28" spans="1:16" x14ac:dyDescent="0.2">
      <c r="A28" s="28"/>
      <c r="B28" s="28"/>
      <c r="C28" s="28"/>
      <c r="D28" s="148"/>
      <c r="E28" s="113"/>
      <c r="F28" s="113"/>
      <c r="G28" s="113"/>
      <c r="H28" s="113"/>
      <c r="I28" s="113"/>
      <c r="J28" s="113"/>
      <c r="K28" s="113"/>
      <c r="L28" s="113"/>
      <c r="M28" s="113"/>
      <c r="N28" s="149"/>
      <c r="O28" s="153"/>
      <c r="P28" s="28"/>
    </row>
    <row r="29" spans="1:16" x14ac:dyDescent="0.2">
      <c r="A29" s="28"/>
      <c r="B29" s="28"/>
      <c r="C29" s="28"/>
      <c r="D29" s="150"/>
      <c r="E29" s="151"/>
      <c r="F29" s="151"/>
      <c r="G29" s="151"/>
      <c r="H29" s="151"/>
      <c r="I29" s="151"/>
      <c r="J29" s="151"/>
      <c r="K29" s="151"/>
      <c r="L29" s="151"/>
      <c r="M29" s="151"/>
      <c r="N29" s="152"/>
      <c r="O29" s="153"/>
      <c r="P29" s="28"/>
    </row>
    <row r="30" spans="1:16" x14ac:dyDescent="0.2">
      <c r="A30" s="28"/>
      <c r="B30" s="28"/>
      <c r="C30" s="28"/>
      <c r="D30" s="28"/>
      <c r="E30" s="28"/>
      <c r="F30" s="28"/>
      <c r="G30" s="28"/>
      <c r="H30" s="28"/>
      <c r="I30" s="28"/>
      <c r="J30" s="28"/>
      <c r="K30" s="28"/>
      <c r="L30" s="28"/>
      <c r="M30" s="28"/>
      <c r="N30" s="28"/>
      <c r="O30" s="28"/>
      <c r="P30" s="28"/>
    </row>
    <row r="31" spans="1:16" x14ac:dyDescent="0.2">
      <c r="A31" s="28"/>
      <c r="B31" s="27" t="s">
        <v>1168</v>
      </c>
      <c r="C31" s="28"/>
      <c r="D31" s="145" t="s">
        <v>1285</v>
      </c>
      <c r="E31" s="146"/>
      <c r="F31" s="146"/>
      <c r="G31" s="146"/>
      <c r="H31" s="146"/>
      <c r="I31" s="146"/>
      <c r="J31" s="146"/>
      <c r="K31" s="146"/>
      <c r="L31" s="146"/>
      <c r="M31" s="146"/>
      <c r="N31" s="147"/>
      <c r="O31" s="153" t="str">
        <f>IF(LEN(SUBSTITUTE(D31," ",""))&gt;$N$21,"El máximo de caracteres permitido es "&amp;$N$21,"")</f>
        <v/>
      </c>
      <c r="P31" s="28"/>
    </row>
    <row r="32" spans="1:16" x14ac:dyDescent="0.2">
      <c r="A32" s="28"/>
      <c r="B32" s="28"/>
      <c r="C32" s="28"/>
      <c r="D32" s="148"/>
      <c r="E32" s="113"/>
      <c r="F32" s="113"/>
      <c r="G32" s="113"/>
      <c r="H32" s="113"/>
      <c r="I32" s="113"/>
      <c r="J32" s="113"/>
      <c r="K32" s="113"/>
      <c r="L32" s="113"/>
      <c r="M32" s="113"/>
      <c r="N32" s="149"/>
      <c r="O32" s="153"/>
      <c r="P32" s="28"/>
    </row>
    <row r="33" spans="1:16" x14ac:dyDescent="0.2">
      <c r="A33" s="28"/>
      <c r="B33" s="28"/>
      <c r="C33" s="28"/>
      <c r="D33" s="150"/>
      <c r="E33" s="151"/>
      <c r="F33" s="151"/>
      <c r="G33" s="151"/>
      <c r="H33" s="151"/>
      <c r="I33" s="151"/>
      <c r="J33" s="151"/>
      <c r="K33" s="151"/>
      <c r="L33" s="151"/>
      <c r="M33" s="151"/>
      <c r="N33" s="152"/>
      <c r="O33" s="153"/>
      <c r="P33" s="28"/>
    </row>
    <row r="34" spans="1:16" x14ac:dyDescent="0.2">
      <c r="A34" s="28"/>
      <c r="B34" s="28"/>
      <c r="C34" s="28"/>
      <c r="D34" s="28"/>
      <c r="E34" s="28"/>
      <c r="F34" s="28"/>
      <c r="G34" s="28"/>
      <c r="H34" s="28"/>
      <c r="I34" s="28"/>
      <c r="J34" s="28"/>
      <c r="K34" s="28"/>
      <c r="L34" s="28"/>
      <c r="M34" s="28"/>
      <c r="N34" s="28"/>
      <c r="O34" s="28"/>
      <c r="P34" s="28"/>
    </row>
    <row r="35" spans="1:16" x14ac:dyDescent="0.2">
      <c r="A35" s="28"/>
      <c r="B35" s="27" t="s">
        <v>1169</v>
      </c>
      <c r="C35" s="28"/>
      <c r="D35" s="145" t="s">
        <v>1286</v>
      </c>
      <c r="E35" s="146"/>
      <c r="F35" s="146"/>
      <c r="G35" s="146"/>
      <c r="H35" s="146"/>
      <c r="I35" s="146"/>
      <c r="J35" s="146"/>
      <c r="K35" s="146"/>
      <c r="L35" s="146"/>
      <c r="M35" s="146"/>
      <c r="N35" s="147"/>
      <c r="O35" s="153" t="str">
        <f>IF(LEN(SUBSTITUTE(D35," ",""))&gt;$N$21,"El máximo de caracteres permitido es "&amp;$N$21,"")</f>
        <v/>
      </c>
      <c r="P35" s="28"/>
    </row>
    <row r="36" spans="1:16" x14ac:dyDescent="0.2">
      <c r="A36" s="28"/>
      <c r="B36" s="28"/>
      <c r="C36" s="28"/>
      <c r="D36" s="148"/>
      <c r="E36" s="113"/>
      <c r="F36" s="113"/>
      <c r="G36" s="113"/>
      <c r="H36" s="113"/>
      <c r="I36" s="113"/>
      <c r="J36" s="113"/>
      <c r="K36" s="113"/>
      <c r="L36" s="113"/>
      <c r="M36" s="113"/>
      <c r="N36" s="149"/>
      <c r="O36" s="153"/>
      <c r="P36" s="28"/>
    </row>
    <row r="37" spans="1:16" x14ac:dyDescent="0.2">
      <c r="A37" s="28"/>
      <c r="B37" s="28"/>
      <c r="C37" s="28"/>
      <c r="D37" s="150"/>
      <c r="E37" s="151"/>
      <c r="F37" s="151"/>
      <c r="G37" s="151"/>
      <c r="H37" s="151"/>
      <c r="I37" s="151"/>
      <c r="J37" s="151"/>
      <c r="K37" s="151"/>
      <c r="L37" s="151"/>
      <c r="M37" s="151"/>
      <c r="N37" s="152"/>
      <c r="O37" s="153"/>
      <c r="P37" s="28"/>
    </row>
    <row r="38" spans="1:16" x14ac:dyDescent="0.2">
      <c r="A38" s="28"/>
      <c r="B38" s="28"/>
      <c r="C38" s="28"/>
      <c r="D38" s="28"/>
      <c r="E38" s="28"/>
      <c r="F38" s="28"/>
      <c r="G38" s="28"/>
      <c r="H38" s="28"/>
      <c r="I38" s="28"/>
      <c r="J38" s="28"/>
      <c r="K38" s="28"/>
      <c r="L38" s="28"/>
      <c r="M38" s="28"/>
      <c r="N38" s="28"/>
      <c r="O38" s="28"/>
      <c r="P38" s="28"/>
    </row>
    <row r="39" spans="1:16" x14ac:dyDescent="0.2">
      <c r="A39" s="28"/>
      <c r="B39" s="27" t="s">
        <v>1170</v>
      </c>
      <c r="C39" s="28"/>
      <c r="D39" s="145" t="s">
        <v>1287</v>
      </c>
      <c r="E39" s="146"/>
      <c r="F39" s="146"/>
      <c r="G39" s="146"/>
      <c r="H39" s="146"/>
      <c r="I39" s="146"/>
      <c r="J39" s="146"/>
      <c r="K39" s="146"/>
      <c r="L39" s="146"/>
      <c r="M39" s="146"/>
      <c r="N39" s="147"/>
      <c r="O39" s="153" t="str">
        <f>IF(LEN(SUBSTITUTE(D39," ",""))&gt;$N$21,"El máximo de caracteres permitido es "&amp;$N$21,"")</f>
        <v/>
      </c>
      <c r="P39" s="28"/>
    </row>
    <row r="40" spans="1:16" x14ac:dyDescent="0.2">
      <c r="A40" s="28"/>
      <c r="B40" s="28"/>
      <c r="C40" s="28"/>
      <c r="D40" s="148"/>
      <c r="E40" s="113"/>
      <c r="F40" s="113"/>
      <c r="G40" s="113"/>
      <c r="H40" s="113"/>
      <c r="I40" s="113"/>
      <c r="J40" s="113"/>
      <c r="K40" s="113"/>
      <c r="L40" s="113"/>
      <c r="M40" s="113"/>
      <c r="N40" s="149"/>
      <c r="O40" s="153"/>
      <c r="P40" s="28"/>
    </row>
    <row r="41" spans="1:16" x14ac:dyDescent="0.2">
      <c r="A41" s="28"/>
      <c r="B41" s="28"/>
      <c r="C41" s="28"/>
      <c r="D41" s="150"/>
      <c r="E41" s="151"/>
      <c r="F41" s="151"/>
      <c r="G41" s="151"/>
      <c r="H41" s="151"/>
      <c r="I41" s="151"/>
      <c r="J41" s="151"/>
      <c r="K41" s="151"/>
      <c r="L41" s="151"/>
      <c r="M41" s="151"/>
      <c r="N41" s="152"/>
      <c r="O41" s="153"/>
      <c r="P41" s="28"/>
    </row>
    <row r="42" spans="1:16" x14ac:dyDescent="0.2">
      <c r="A42" s="28"/>
      <c r="B42" s="28"/>
      <c r="C42" s="28"/>
      <c r="D42" s="28"/>
      <c r="E42" s="28"/>
      <c r="F42" s="28"/>
      <c r="G42" s="28"/>
      <c r="H42" s="28"/>
      <c r="I42" s="28"/>
      <c r="J42" s="28"/>
      <c r="K42" s="28"/>
      <c r="L42" s="28"/>
      <c r="M42" s="28"/>
      <c r="N42" s="28"/>
      <c r="O42" s="28"/>
      <c r="P42" s="28"/>
    </row>
    <row r="43" spans="1:16" x14ac:dyDescent="0.2">
      <c r="A43" s="28"/>
      <c r="B43" s="28"/>
      <c r="C43" s="28"/>
      <c r="D43" s="28"/>
      <c r="E43" s="28"/>
      <c r="F43" s="28"/>
      <c r="G43" s="28"/>
      <c r="H43" s="28"/>
      <c r="I43" s="28"/>
      <c r="J43" s="28"/>
      <c r="K43" s="28"/>
      <c r="L43" s="28"/>
      <c r="M43" s="28"/>
      <c r="N43" s="28"/>
      <c r="O43" s="28"/>
      <c r="P43" s="28"/>
    </row>
    <row r="44" spans="1:16" s="24" customFormat="1" ht="22.5" customHeight="1" x14ac:dyDescent="0.2">
      <c r="A44" s="23" t="s">
        <v>1257</v>
      </c>
    </row>
    <row r="45" spans="1:16" x14ac:dyDescent="0.2">
      <c r="A45" s="28"/>
      <c r="B45" s="28"/>
      <c r="C45" s="28"/>
      <c r="D45" s="28"/>
      <c r="E45" s="28"/>
      <c r="F45" s="28"/>
      <c r="G45" s="28"/>
      <c r="H45" s="28"/>
      <c r="I45" s="28"/>
      <c r="J45" s="28"/>
      <c r="K45" s="28"/>
      <c r="L45" s="28"/>
      <c r="M45" s="28"/>
      <c r="N45" s="28"/>
      <c r="O45" s="28"/>
      <c r="P45" s="28"/>
    </row>
    <row r="46" spans="1:16" x14ac:dyDescent="0.2">
      <c r="A46" s="28"/>
      <c r="B46" s="67" t="s">
        <v>1066</v>
      </c>
      <c r="C46" s="28"/>
      <c r="D46" s="28" t="s">
        <v>1147</v>
      </c>
      <c r="E46" s="28"/>
      <c r="F46" s="28"/>
      <c r="G46" s="28"/>
      <c r="H46" s="28"/>
      <c r="I46" s="28"/>
      <c r="J46" s="28"/>
      <c r="K46" s="28"/>
      <c r="L46" s="28"/>
      <c r="M46" s="28"/>
      <c r="N46" s="28"/>
      <c r="O46" s="28"/>
      <c r="P46" s="28"/>
    </row>
    <row r="47" spans="1:16" x14ac:dyDescent="0.2">
      <c r="A47" s="28"/>
      <c r="B47" s="28"/>
      <c r="C47" s="28"/>
      <c r="D47" s="28"/>
      <c r="E47" s="28"/>
      <c r="F47" s="28"/>
      <c r="G47" s="28"/>
      <c r="H47" s="28"/>
      <c r="I47" s="28"/>
      <c r="J47" s="28"/>
      <c r="K47" s="28"/>
      <c r="L47" s="28"/>
      <c r="M47" s="28"/>
      <c r="N47" s="28"/>
      <c r="O47" s="28"/>
      <c r="P47" s="28"/>
    </row>
    <row r="48" spans="1:16" x14ac:dyDescent="0.2">
      <c r="A48" s="28"/>
      <c r="B48" s="67" t="s">
        <v>1066</v>
      </c>
      <c r="C48" s="28"/>
      <c r="D48" s="28" t="s">
        <v>1148</v>
      </c>
      <c r="E48" s="28"/>
      <c r="F48" s="28"/>
      <c r="G48" s="28"/>
      <c r="H48" s="28"/>
      <c r="I48" s="28"/>
      <c r="J48" s="28"/>
      <c r="K48" s="28"/>
      <c r="L48" s="28"/>
      <c r="M48" s="28"/>
      <c r="N48" s="28"/>
      <c r="O48" s="28"/>
      <c r="P48" s="28"/>
    </row>
    <row r="49" spans="1:16" x14ac:dyDescent="0.2">
      <c r="A49" s="28"/>
      <c r="B49" s="28"/>
      <c r="C49" s="28"/>
      <c r="D49" s="28"/>
      <c r="E49" s="28"/>
      <c r="F49" s="28"/>
      <c r="G49" s="28"/>
      <c r="H49" s="28"/>
      <c r="I49" s="28"/>
      <c r="J49" s="28"/>
      <c r="K49" s="28"/>
      <c r="L49" s="28"/>
      <c r="M49" s="28"/>
      <c r="N49" s="28"/>
      <c r="O49" s="28"/>
      <c r="P49" s="28"/>
    </row>
    <row r="50" spans="1:16" x14ac:dyDescent="0.2">
      <c r="A50" s="28"/>
      <c r="B50" s="67" t="s">
        <v>1066</v>
      </c>
      <c r="C50" s="28"/>
      <c r="D50" s="28" t="s">
        <v>1149</v>
      </c>
      <c r="E50" s="28"/>
      <c r="F50" s="28"/>
      <c r="G50" s="28"/>
      <c r="H50" s="28"/>
      <c r="I50" s="28"/>
      <c r="J50" s="28"/>
      <c r="K50" s="28"/>
      <c r="L50" s="28"/>
      <c r="M50" s="28"/>
      <c r="N50" s="28"/>
      <c r="O50" s="28"/>
      <c r="P50" s="28"/>
    </row>
    <row r="51" spans="1:16" x14ac:dyDescent="0.2">
      <c r="A51" s="28"/>
      <c r="B51" s="28"/>
      <c r="C51" s="28"/>
      <c r="D51" s="28"/>
      <c r="E51" s="28"/>
      <c r="F51" s="28"/>
      <c r="G51" s="28"/>
      <c r="H51" s="28"/>
      <c r="I51" s="28"/>
      <c r="J51" s="28"/>
      <c r="K51" s="28"/>
      <c r="L51" s="28"/>
      <c r="M51" s="28"/>
      <c r="N51" s="28"/>
      <c r="O51" s="28"/>
      <c r="P51" s="28"/>
    </row>
    <row r="52" spans="1:16" x14ac:dyDescent="0.2">
      <c r="A52" s="28"/>
      <c r="B52" s="28"/>
      <c r="C52" s="28"/>
      <c r="D52" s="37">
        <v>1000</v>
      </c>
      <c r="E52" s="28" t="s">
        <v>1102</v>
      </c>
      <c r="F52" s="28"/>
      <c r="G52" s="28"/>
      <c r="H52" s="28"/>
      <c r="I52" s="28"/>
      <c r="J52" s="28"/>
      <c r="K52" s="28"/>
      <c r="L52" s="28"/>
      <c r="M52" s="28"/>
      <c r="N52" s="28"/>
      <c r="O52" s="28"/>
      <c r="P52" s="28"/>
    </row>
    <row r="53" spans="1:16" x14ac:dyDescent="0.2">
      <c r="A53" s="28"/>
      <c r="B53" s="36" t="s">
        <v>1151</v>
      </c>
      <c r="C53" s="28"/>
      <c r="D53" s="145"/>
      <c r="E53" s="146"/>
      <c r="F53" s="146"/>
      <c r="G53" s="146"/>
      <c r="H53" s="146"/>
      <c r="I53" s="146"/>
      <c r="J53" s="146"/>
      <c r="K53" s="146"/>
      <c r="L53" s="146"/>
      <c r="M53" s="146"/>
      <c r="N53" s="147"/>
      <c r="O53" s="28"/>
      <c r="P53" s="28"/>
    </row>
    <row r="54" spans="1:16" x14ac:dyDescent="0.2">
      <c r="A54" s="28"/>
      <c r="B54" s="28"/>
      <c r="C54" s="28"/>
      <c r="D54" s="148"/>
      <c r="E54" s="113"/>
      <c r="F54" s="113"/>
      <c r="G54" s="113"/>
      <c r="H54" s="113"/>
      <c r="I54" s="113"/>
      <c r="J54" s="113"/>
      <c r="K54" s="113"/>
      <c r="L54" s="113"/>
      <c r="M54" s="113"/>
      <c r="N54" s="149"/>
      <c r="O54" s="28"/>
      <c r="P54" s="28"/>
    </row>
    <row r="55" spans="1:16" x14ac:dyDescent="0.2">
      <c r="A55" s="28"/>
      <c r="B55" s="28"/>
      <c r="C55" s="28"/>
      <c r="D55" s="148"/>
      <c r="E55" s="113"/>
      <c r="F55" s="113"/>
      <c r="G55" s="113"/>
      <c r="H55" s="113"/>
      <c r="I55" s="113"/>
      <c r="J55" s="113"/>
      <c r="K55" s="113"/>
      <c r="L55" s="113"/>
      <c r="M55" s="113"/>
      <c r="N55" s="149"/>
      <c r="O55" s="28"/>
      <c r="P55" s="28"/>
    </row>
    <row r="56" spans="1:16" x14ac:dyDescent="0.2">
      <c r="A56" s="28"/>
      <c r="B56" s="28"/>
      <c r="C56" s="28"/>
      <c r="D56" s="148"/>
      <c r="E56" s="113"/>
      <c r="F56" s="113"/>
      <c r="G56" s="113"/>
      <c r="H56" s="113"/>
      <c r="I56" s="113"/>
      <c r="J56" s="113"/>
      <c r="K56" s="113"/>
      <c r="L56" s="113"/>
      <c r="M56" s="113"/>
      <c r="N56" s="149"/>
      <c r="O56" s="28"/>
      <c r="P56" s="28"/>
    </row>
    <row r="57" spans="1:16" x14ac:dyDescent="0.2">
      <c r="A57" s="28"/>
      <c r="B57" s="28"/>
      <c r="C57" s="28"/>
      <c r="D57" s="150"/>
      <c r="E57" s="151"/>
      <c r="F57" s="151"/>
      <c r="G57" s="151"/>
      <c r="H57" s="151"/>
      <c r="I57" s="151"/>
      <c r="J57" s="151"/>
      <c r="K57" s="151"/>
      <c r="L57" s="151"/>
      <c r="M57" s="151"/>
      <c r="N57" s="152"/>
      <c r="O57" s="28"/>
      <c r="P57" s="28"/>
    </row>
    <row r="58" spans="1:16" x14ac:dyDescent="0.2">
      <c r="A58" s="28"/>
      <c r="B58" s="28"/>
      <c r="C58" s="28"/>
      <c r="D58" s="30" t="str">
        <f>IF(LEN(SUBSTITUTE(D53," ",""))&gt;D52,"El máximo de caracteres permitido es "&amp;D52,"")</f>
        <v/>
      </c>
      <c r="E58" s="28"/>
      <c r="F58" s="28"/>
      <c r="G58" s="28"/>
      <c r="H58" s="28"/>
      <c r="I58" s="28"/>
      <c r="J58" s="28"/>
      <c r="K58" s="28"/>
      <c r="L58" s="28"/>
      <c r="M58" s="28"/>
      <c r="N58" s="28"/>
      <c r="O58" s="28"/>
      <c r="P58" s="28"/>
    </row>
    <row r="59" spans="1:16" x14ac:dyDescent="0.2">
      <c r="A59" s="28"/>
      <c r="B59" s="28"/>
      <c r="C59" s="28"/>
      <c r="D59" s="28"/>
      <c r="E59" s="28"/>
      <c r="F59" s="28"/>
      <c r="G59" s="28"/>
      <c r="H59" s="28"/>
      <c r="I59" s="28"/>
      <c r="J59" s="28"/>
      <c r="K59" s="28"/>
      <c r="L59" s="28"/>
      <c r="M59" s="28"/>
      <c r="N59" s="28"/>
      <c r="O59" s="28"/>
      <c r="P59" s="28"/>
    </row>
    <row r="60" spans="1:16" s="24" customFormat="1" ht="22.5" customHeight="1" x14ac:dyDescent="0.2">
      <c r="A60" s="23" t="s">
        <v>1255</v>
      </c>
    </row>
    <row r="61" spans="1:16" x14ac:dyDescent="0.2">
      <c r="A61" s="28"/>
      <c r="B61" s="28"/>
      <c r="C61" s="28"/>
      <c r="D61" s="28"/>
      <c r="E61" s="28"/>
      <c r="F61" s="28"/>
      <c r="G61" s="28"/>
      <c r="H61" s="28"/>
      <c r="I61" s="28"/>
      <c r="J61" s="28"/>
      <c r="K61" s="28"/>
      <c r="L61" s="28"/>
      <c r="M61" s="28"/>
      <c r="N61" s="28"/>
      <c r="O61" s="28"/>
      <c r="P61" s="28"/>
    </row>
    <row r="62" spans="1:16" x14ac:dyDescent="0.2">
      <c r="A62" s="28"/>
      <c r="B62" s="28"/>
      <c r="C62" s="28"/>
      <c r="D62" s="28"/>
      <c r="E62" s="28"/>
      <c r="F62" s="28"/>
      <c r="G62" s="28"/>
      <c r="H62" s="28"/>
      <c r="I62" s="28"/>
      <c r="J62" s="28"/>
      <c r="K62" s="28"/>
      <c r="L62" s="28"/>
      <c r="M62" s="36" t="s">
        <v>1174</v>
      </c>
      <c r="N62" s="37">
        <v>500</v>
      </c>
      <c r="O62" s="28"/>
      <c r="P62" s="28"/>
    </row>
    <row r="63" spans="1:16" x14ac:dyDescent="0.2">
      <c r="A63" s="28"/>
      <c r="B63" s="119" t="s">
        <v>1154</v>
      </c>
      <c r="C63" s="119"/>
      <c r="D63" s="119"/>
      <c r="E63" s="44"/>
      <c r="F63" s="119" t="s">
        <v>1157</v>
      </c>
      <c r="G63" s="119"/>
      <c r="H63" s="119"/>
      <c r="I63" s="119"/>
      <c r="J63" s="119"/>
      <c r="K63" s="119"/>
      <c r="L63" s="119"/>
      <c r="M63" s="119"/>
      <c r="N63" s="119"/>
      <c r="O63" s="28"/>
      <c r="P63" s="28"/>
    </row>
    <row r="64" spans="1:16" x14ac:dyDescent="0.2">
      <c r="A64" s="28"/>
      <c r="B64" s="155" t="s">
        <v>1152</v>
      </c>
      <c r="C64" s="156"/>
      <c r="D64" s="157"/>
      <c r="E64" s="28"/>
      <c r="F64" s="145" t="s">
        <v>1288</v>
      </c>
      <c r="G64" s="146"/>
      <c r="H64" s="146"/>
      <c r="I64" s="146"/>
      <c r="J64" s="146"/>
      <c r="K64" s="146"/>
      <c r="L64" s="146"/>
      <c r="M64" s="146"/>
      <c r="N64" s="147"/>
      <c r="O64" s="153" t="str">
        <f>IF(LEN(SUBSTITUTE(F64," ",""))&gt;$N$62,"El máximo de caracteres permitido es "&amp;$N$62,"")</f>
        <v/>
      </c>
      <c r="P64" s="28"/>
    </row>
    <row r="65" spans="1:16" x14ac:dyDescent="0.2">
      <c r="A65" s="28"/>
      <c r="B65" s="158"/>
      <c r="C65" s="159"/>
      <c r="D65" s="160"/>
      <c r="E65" s="28"/>
      <c r="F65" s="173"/>
      <c r="G65" s="174"/>
      <c r="H65" s="174"/>
      <c r="I65" s="174"/>
      <c r="J65" s="174"/>
      <c r="K65" s="174"/>
      <c r="L65" s="174"/>
      <c r="M65" s="174"/>
      <c r="N65" s="175"/>
      <c r="O65" s="153"/>
      <c r="P65" s="28"/>
    </row>
    <row r="66" spans="1:16" x14ac:dyDescent="0.2">
      <c r="A66" s="28"/>
      <c r="B66" s="158"/>
      <c r="C66" s="159"/>
      <c r="D66" s="160"/>
      <c r="E66" s="28"/>
      <c r="F66" s="173"/>
      <c r="G66" s="174"/>
      <c r="H66" s="174"/>
      <c r="I66" s="174"/>
      <c r="J66" s="174"/>
      <c r="K66" s="174"/>
      <c r="L66" s="174"/>
      <c r="M66" s="174"/>
      <c r="N66" s="175"/>
      <c r="O66" s="153"/>
      <c r="P66" s="28"/>
    </row>
    <row r="67" spans="1:16" x14ac:dyDescent="0.2">
      <c r="A67" s="28"/>
      <c r="B67" s="158"/>
      <c r="C67" s="159"/>
      <c r="D67" s="160"/>
      <c r="E67" s="28"/>
      <c r="F67" s="173"/>
      <c r="G67" s="174"/>
      <c r="H67" s="174"/>
      <c r="I67" s="174"/>
      <c r="J67" s="174"/>
      <c r="K67" s="174"/>
      <c r="L67" s="174"/>
      <c r="M67" s="174"/>
      <c r="N67" s="175"/>
      <c r="O67" s="153"/>
      <c r="P67" s="28"/>
    </row>
    <row r="68" spans="1:16" x14ac:dyDescent="0.2">
      <c r="A68" s="28"/>
      <c r="B68" s="161"/>
      <c r="C68" s="162"/>
      <c r="D68" s="163"/>
      <c r="E68" s="28"/>
      <c r="F68" s="176"/>
      <c r="G68" s="177"/>
      <c r="H68" s="177"/>
      <c r="I68" s="177"/>
      <c r="J68" s="177"/>
      <c r="K68" s="177"/>
      <c r="L68" s="177"/>
      <c r="M68" s="177"/>
      <c r="N68" s="178"/>
      <c r="O68" s="153"/>
      <c r="P68" s="28"/>
    </row>
    <row r="69" spans="1:16" x14ac:dyDescent="0.2">
      <c r="A69" s="28"/>
      <c r="B69" s="32"/>
      <c r="C69" s="32"/>
      <c r="D69" s="32"/>
      <c r="E69" s="28"/>
      <c r="F69" s="28"/>
      <c r="G69" s="28"/>
      <c r="H69" s="28"/>
      <c r="I69" s="28"/>
      <c r="J69" s="28"/>
      <c r="K69" s="28"/>
      <c r="L69" s="28"/>
      <c r="M69" s="28"/>
      <c r="N69" s="28"/>
      <c r="O69" s="28"/>
      <c r="P69" s="28"/>
    </row>
    <row r="70" spans="1:16" x14ac:dyDescent="0.2">
      <c r="A70" s="28"/>
      <c r="B70" s="164" t="s">
        <v>1155</v>
      </c>
      <c r="C70" s="165"/>
      <c r="D70" s="166"/>
      <c r="E70" s="28"/>
      <c r="F70" s="145" t="s">
        <v>1289</v>
      </c>
      <c r="G70" s="146"/>
      <c r="H70" s="146"/>
      <c r="I70" s="146"/>
      <c r="J70" s="146"/>
      <c r="K70" s="146"/>
      <c r="L70" s="146"/>
      <c r="M70" s="146"/>
      <c r="N70" s="147"/>
      <c r="O70" s="153" t="str">
        <f>IF(LEN(SUBSTITUTE(F70," ",""))&gt;$N$62,"El máximo de caracteres permitido es "&amp;$N$62,"")</f>
        <v/>
      </c>
      <c r="P70" s="28"/>
    </row>
    <row r="71" spans="1:16" x14ac:dyDescent="0.2">
      <c r="A71" s="28"/>
      <c r="B71" s="167"/>
      <c r="C71" s="168"/>
      <c r="D71" s="169"/>
      <c r="E71" s="28"/>
      <c r="F71" s="173"/>
      <c r="G71" s="174"/>
      <c r="H71" s="174"/>
      <c r="I71" s="174"/>
      <c r="J71" s="174"/>
      <c r="K71" s="174"/>
      <c r="L71" s="174"/>
      <c r="M71" s="174"/>
      <c r="N71" s="175"/>
      <c r="O71" s="153"/>
      <c r="P71" s="28"/>
    </row>
    <row r="72" spans="1:16" x14ac:dyDescent="0.2">
      <c r="A72" s="28"/>
      <c r="B72" s="167"/>
      <c r="C72" s="168"/>
      <c r="D72" s="169"/>
      <c r="E72" s="28"/>
      <c r="F72" s="173"/>
      <c r="G72" s="174"/>
      <c r="H72" s="174"/>
      <c r="I72" s="174"/>
      <c r="J72" s="174"/>
      <c r="K72" s="174"/>
      <c r="L72" s="174"/>
      <c r="M72" s="174"/>
      <c r="N72" s="175"/>
      <c r="O72" s="153"/>
      <c r="P72" s="28"/>
    </row>
    <row r="73" spans="1:16" x14ac:dyDescent="0.2">
      <c r="A73" s="28"/>
      <c r="B73" s="167"/>
      <c r="C73" s="168"/>
      <c r="D73" s="169"/>
      <c r="E73" s="28"/>
      <c r="F73" s="173"/>
      <c r="G73" s="174"/>
      <c r="H73" s="174"/>
      <c r="I73" s="174"/>
      <c r="J73" s="174"/>
      <c r="K73" s="174"/>
      <c r="L73" s="174"/>
      <c r="M73" s="174"/>
      <c r="N73" s="175"/>
      <c r="O73" s="153"/>
      <c r="P73" s="28"/>
    </row>
    <row r="74" spans="1:16" x14ac:dyDescent="0.2">
      <c r="A74" s="28"/>
      <c r="B74" s="170"/>
      <c r="C74" s="171"/>
      <c r="D74" s="172"/>
      <c r="E74" s="28"/>
      <c r="F74" s="176"/>
      <c r="G74" s="177"/>
      <c r="H74" s="177"/>
      <c r="I74" s="177"/>
      <c r="J74" s="177"/>
      <c r="K74" s="177"/>
      <c r="L74" s="177"/>
      <c r="M74" s="177"/>
      <c r="N74" s="178"/>
      <c r="O74" s="153"/>
      <c r="P74" s="28"/>
    </row>
    <row r="75" spans="1:16" x14ac:dyDescent="0.2">
      <c r="A75" s="28"/>
      <c r="B75" s="32"/>
      <c r="C75" s="32"/>
      <c r="D75" s="32"/>
      <c r="E75" s="28"/>
      <c r="F75" s="28"/>
      <c r="G75" s="28"/>
      <c r="H75" s="28"/>
      <c r="I75" s="28"/>
      <c r="J75" s="28"/>
      <c r="K75" s="28"/>
      <c r="L75" s="28"/>
      <c r="M75" s="28"/>
      <c r="N75" s="28"/>
      <c r="O75" s="28"/>
      <c r="P75" s="28"/>
    </row>
    <row r="76" spans="1:16" x14ac:dyDescent="0.2">
      <c r="A76" s="28"/>
      <c r="B76" s="155" t="s">
        <v>1153</v>
      </c>
      <c r="C76" s="156"/>
      <c r="D76" s="157"/>
      <c r="E76" s="28"/>
      <c r="F76" s="145" t="s">
        <v>1290</v>
      </c>
      <c r="G76" s="146"/>
      <c r="H76" s="146"/>
      <c r="I76" s="146"/>
      <c r="J76" s="146"/>
      <c r="K76" s="146"/>
      <c r="L76" s="146"/>
      <c r="M76" s="146"/>
      <c r="N76" s="147"/>
      <c r="O76" s="153" t="str">
        <f>IF(LEN(SUBSTITUTE(F76," ",""))&gt;$N$62,"El máximo de caracteres permitido es "&amp;$N$62,"")</f>
        <v/>
      </c>
      <c r="P76" s="28"/>
    </row>
    <row r="77" spans="1:16" x14ac:dyDescent="0.2">
      <c r="A77" s="28"/>
      <c r="B77" s="158"/>
      <c r="C77" s="159"/>
      <c r="D77" s="160"/>
      <c r="E77" s="28"/>
      <c r="F77" s="173"/>
      <c r="G77" s="174"/>
      <c r="H77" s="174"/>
      <c r="I77" s="174"/>
      <c r="J77" s="174"/>
      <c r="K77" s="174"/>
      <c r="L77" s="174"/>
      <c r="M77" s="174"/>
      <c r="N77" s="175"/>
      <c r="O77" s="153"/>
      <c r="P77" s="28"/>
    </row>
    <row r="78" spans="1:16" x14ac:dyDescent="0.2">
      <c r="A78" s="28"/>
      <c r="B78" s="158"/>
      <c r="C78" s="159"/>
      <c r="D78" s="160"/>
      <c r="E78" s="28"/>
      <c r="F78" s="173"/>
      <c r="G78" s="174"/>
      <c r="H78" s="174"/>
      <c r="I78" s="174"/>
      <c r="J78" s="174"/>
      <c r="K78" s="174"/>
      <c r="L78" s="174"/>
      <c r="M78" s="174"/>
      <c r="N78" s="175"/>
      <c r="O78" s="153"/>
      <c r="P78" s="28"/>
    </row>
    <row r="79" spans="1:16" x14ac:dyDescent="0.2">
      <c r="A79" s="28"/>
      <c r="B79" s="158"/>
      <c r="C79" s="159"/>
      <c r="D79" s="160"/>
      <c r="E79" s="28"/>
      <c r="F79" s="173"/>
      <c r="G79" s="174"/>
      <c r="H79" s="174"/>
      <c r="I79" s="174"/>
      <c r="J79" s="174"/>
      <c r="K79" s="174"/>
      <c r="L79" s="174"/>
      <c r="M79" s="174"/>
      <c r="N79" s="175"/>
      <c r="O79" s="153"/>
      <c r="P79" s="28"/>
    </row>
    <row r="80" spans="1:16" x14ac:dyDescent="0.2">
      <c r="A80" s="28"/>
      <c r="B80" s="161"/>
      <c r="C80" s="162"/>
      <c r="D80" s="163"/>
      <c r="E80" s="28"/>
      <c r="F80" s="176"/>
      <c r="G80" s="177"/>
      <c r="H80" s="177"/>
      <c r="I80" s="177"/>
      <c r="J80" s="177"/>
      <c r="K80" s="177"/>
      <c r="L80" s="177"/>
      <c r="M80" s="177"/>
      <c r="N80" s="178"/>
      <c r="O80" s="153"/>
      <c r="P80" s="28"/>
    </row>
    <row r="81" spans="1:16" x14ac:dyDescent="0.2">
      <c r="A81" s="28"/>
      <c r="B81" s="28"/>
      <c r="C81" s="28"/>
      <c r="D81" s="28"/>
      <c r="E81" s="28"/>
      <c r="F81" s="28"/>
      <c r="G81" s="28"/>
      <c r="H81" s="28"/>
      <c r="I81" s="28"/>
      <c r="J81" s="28"/>
      <c r="K81" s="28"/>
      <c r="L81" s="28"/>
      <c r="M81" s="28"/>
      <c r="N81" s="28"/>
      <c r="O81" s="28"/>
      <c r="P81" s="28"/>
    </row>
    <row r="82" spans="1:16" x14ac:dyDescent="0.2">
      <c r="A82" s="28"/>
      <c r="B82" s="201" t="s">
        <v>1156</v>
      </c>
      <c r="C82" s="202"/>
      <c r="D82" s="203"/>
      <c r="E82" s="28"/>
      <c r="F82" s="45" t="s">
        <v>1158</v>
      </c>
      <c r="G82" s="28"/>
      <c r="H82" s="28"/>
      <c r="I82" s="28"/>
      <c r="J82" s="28"/>
      <c r="K82" s="28"/>
      <c r="L82" s="28"/>
      <c r="M82" s="36" t="s">
        <v>1102</v>
      </c>
      <c r="N82" s="37">
        <v>100</v>
      </c>
      <c r="O82" s="28"/>
      <c r="P82" s="28"/>
    </row>
    <row r="83" spans="1:16" x14ac:dyDescent="0.2">
      <c r="A83" s="28"/>
      <c r="B83" s="204"/>
      <c r="C83" s="205"/>
      <c r="D83" s="206"/>
      <c r="E83" s="28"/>
      <c r="F83" s="179" t="s">
        <v>376</v>
      </c>
      <c r="G83" s="180"/>
      <c r="H83" s="180"/>
      <c r="I83" s="180"/>
      <c r="J83" s="180"/>
      <c r="K83" s="180"/>
      <c r="L83" s="180"/>
      <c r="M83" s="180"/>
      <c r="N83" s="181"/>
      <c r="O83" s="48" t="str">
        <f>IF(LEN(SUBSTITUTE(F83," ",""))&gt;N82,"El máximo de caracteres permitido es "&amp;N82,"")</f>
        <v/>
      </c>
      <c r="P83" s="28"/>
    </row>
    <row r="84" spans="1:16" x14ac:dyDescent="0.2">
      <c r="A84" s="28"/>
      <c r="B84" s="204"/>
      <c r="C84" s="205"/>
      <c r="D84" s="206"/>
      <c r="E84" s="28"/>
      <c r="F84" s="28"/>
      <c r="G84" s="28"/>
      <c r="H84" s="28"/>
      <c r="I84" s="28"/>
      <c r="J84" s="28"/>
      <c r="K84" s="28"/>
      <c r="L84" s="28"/>
      <c r="M84" s="28"/>
      <c r="N84" s="28"/>
      <c r="O84" s="28"/>
      <c r="P84" s="28"/>
    </row>
    <row r="85" spans="1:16" x14ac:dyDescent="0.2">
      <c r="A85" s="28"/>
      <c r="B85" s="204"/>
      <c r="C85" s="205"/>
      <c r="D85" s="206"/>
      <c r="E85" s="28"/>
      <c r="F85" s="45" t="s">
        <v>1159</v>
      </c>
      <c r="G85" s="28"/>
      <c r="H85" s="28"/>
      <c r="I85" s="28"/>
      <c r="J85" s="28"/>
      <c r="K85" s="28"/>
      <c r="L85" s="28"/>
      <c r="M85" s="36" t="s">
        <v>1102</v>
      </c>
      <c r="N85" s="37">
        <v>300</v>
      </c>
      <c r="O85" s="28"/>
      <c r="P85" s="28"/>
    </row>
    <row r="86" spans="1:16" x14ac:dyDescent="0.2">
      <c r="A86" s="28"/>
      <c r="B86" s="204"/>
      <c r="C86" s="205"/>
      <c r="D86" s="206"/>
      <c r="E86" s="28"/>
      <c r="F86" s="182" t="s">
        <v>1291</v>
      </c>
      <c r="G86" s="183"/>
      <c r="H86" s="183"/>
      <c r="I86" s="183"/>
      <c r="J86" s="183"/>
      <c r="K86" s="183"/>
      <c r="L86" s="183"/>
      <c r="M86" s="183"/>
      <c r="N86" s="184"/>
      <c r="O86" s="153" t="str">
        <f>IF(LEN(SUBSTITUTE(F86," ",""))&gt;N85,"El máximo de caracteres permitido es "&amp;N85,"")</f>
        <v/>
      </c>
      <c r="P86" s="28"/>
    </row>
    <row r="87" spans="1:16" x14ac:dyDescent="0.2">
      <c r="A87" s="28"/>
      <c r="B87" s="204"/>
      <c r="C87" s="205"/>
      <c r="D87" s="206"/>
      <c r="E87" s="28"/>
      <c r="F87" s="185"/>
      <c r="G87" s="186"/>
      <c r="H87" s="186"/>
      <c r="I87" s="186"/>
      <c r="J87" s="186"/>
      <c r="K87" s="186"/>
      <c r="L87" s="186"/>
      <c r="M87" s="186"/>
      <c r="N87" s="187"/>
      <c r="O87" s="153"/>
      <c r="P87" s="28"/>
    </row>
    <row r="88" spans="1:16" x14ac:dyDescent="0.2">
      <c r="A88" s="28"/>
      <c r="B88" s="204"/>
      <c r="C88" s="205"/>
      <c r="D88" s="206"/>
      <c r="E88" s="28"/>
      <c r="F88" s="188"/>
      <c r="G88" s="189"/>
      <c r="H88" s="189"/>
      <c r="I88" s="189"/>
      <c r="J88" s="189"/>
      <c r="K88" s="189"/>
      <c r="L88" s="189"/>
      <c r="M88" s="189"/>
      <c r="N88" s="190"/>
      <c r="O88" s="153"/>
      <c r="P88" s="28"/>
    </row>
    <row r="89" spans="1:16" x14ac:dyDescent="0.2">
      <c r="A89" s="28"/>
      <c r="B89" s="204"/>
      <c r="C89" s="205"/>
      <c r="D89" s="206"/>
      <c r="E89" s="28"/>
      <c r="F89" s="28"/>
      <c r="G89" s="28"/>
      <c r="H89" s="28"/>
      <c r="I89" s="28"/>
      <c r="J89" s="28"/>
      <c r="K89" s="28"/>
      <c r="L89" s="28"/>
      <c r="M89" s="28"/>
      <c r="N89" s="28"/>
      <c r="O89" s="28"/>
      <c r="P89" s="28"/>
    </row>
    <row r="90" spans="1:16" x14ac:dyDescent="0.2">
      <c r="A90" s="28"/>
      <c r="B90" s="204"/>
      <c r="C90" s="205"/>
      <c r="D90" s="206"/>
      <c r="E90" s="28"/>
      <c r="F90" s="45" t="s">
        <v>1160</v>
      </c>
      <c r="G90" s="28"/>
      <c r="H90" s="28"/>
      <c r="I90" s="28"/>
      <c r="J90" s="28"/>
      <c r="K90" s="28"/>
      <c r="L90" s="28"/>
      <c r="M90" s="36" t="s">
        <v>1102</v>
      </c>
      <c r="N90" s="37">
        <v>300</v>
      </c>
      <c r="O90" s="28"/>
      <c r="P90" s="28"/>
    </row>
    <row r="91" spans="1:16" x14ac:dyDescent="0.2">
      <c r="A91" s="28"/>
      <c r="B91" s="204"/>
      <c r="C91" s="205"/>
      <c r="D91" s="206"/>
      <c r="E91" s="28"/>
      <c r="F91" s="182" t="s">
        <v>1292</v>
      </c>
      <c r="G91" s="183"/>
      <c r="H91" s="183"/>
      <c r="I91" s="183"/>
      <c r="J91" s="183"/>
      <c r="K91" s="183"/>
      <c r="L91" s="183"/>
      <c r="M91" s="183"/>
      <c r="N91" s="184"/>
      <c r="O91" s="153" t="str">
        <f>IF(LEN(SUBSTITUTE(F91," ",""))&gt;N90,"El máximo de caracteres permitido es "&amp;N90,"")</f>
        <v/>
      </c>
      <c r="P91" s="28"/>
    </row>
    <row r="92" spans="1:16" x14ac:dyDescent="0.2">
      <c r="A92" s="28"/>
      <c r="B92" s="204"/>
      <c r="C92" s="205"/>
      <c r="D92" s="206"/>
      <c r="E92" s="28"/>
      <c r="F92" s="185"/>
      <c r="G92" s="186"/>
      <c r="H92" s="186"/>
      <c r="I92" s="186"/>
      <c r="J92" s="186"/>
      <c r="K92" s="186"/>
      <c r="L92" s="186"/>
      <c r="M92" s="186"/>
      <c r="N92" s="187"/>
      <c r="O92" s="153"/>
      <c r="P92" s="28"/>
    </row>
    <row r="93" spans="1:16" x14ac:dyDescent="0.2">
      <c r="A93" s="28"/>
      <c r="B93" s="204"/>
      <c r="C93" s="205"/>
      <c r="D93" s="206"/>
      <c r="E93" s="28"/>
      <c r="F93" s="188"/>
      <c r="G93" s="189"/>
      <c r="H93" s="189"/>
      <c r="I93" s="189"/>
      <c r="J93" s="189"/>
      <c r="K93" s="189"/>
      <c r="L93" s="189"/>
      <c r="M93" s="189"/>
      <c r="N93" s="190"/>
      <c r="O93" s="153"/>
      <c r="P93" s="28"/>
    </row>
    <row r="94" spans="1:16" x14ac:dyDescent="0.2">
      <c r="A94" s="28"/>
      <c r="B94" s="204"/>
      <c r="C94" s="205"/>
      <c r="D94" s="206"/>
      <c r="E94" s="28"/>
      <c r="F94" s="28"/>
      <c r="G94" s="28"/>
      <c r="H94" s="28"/>
      <c r="I94" s="28"/>
      <c r="J94" s="28"/>
      <c r="K94" s="28"/>
      <c r="L94" s="28"/>
      <c r="M94" s="28"/>
      <c r="N94" s="28"/>
      <c r="O94" s="28"/>
      <c r="P94" s="28"/>
    </row>
    <row r="95" spans="1:16" x14ac:dyDescent="0.2">
      <c r="A95" s="28"/>
      <c r="B95" s="204"/>
      <c r="C95" s="205"/>
      <c r="D95" s="206"/>
      <c r="E95" s="28"/>
      <c r="F95" s="45" t="s">
        <v>1161</v>
      </c>
      <c r="G95" s="28"/>
      <c r="H95" s="28"/>
      <c r="I95" s="28"/>
      <c r="J95" s="28"/>
      <c r="K95" s="28"/>
      <c r="L95" s="28"/>
      <c r="M95" s="36" t="s">
        <v>1102</v>
      </c>
      <c r="N95" s="37">
        <v>300</v>
      </c>
      <c r="O95" s="28"/>
      <c r="P95" s="28"/>
    </row>
    <row r="96" spans="1:16" x14ac:dyDescent="0.2">
      <c r="A96" s="28"/>
      <c r="B96" s="204"/>
      <c r="C96" s="205"/>
      <c r="D96" s="206"/>
      <c r="E96" s="28"/>
      <c r="F96" s="182" t="s">
        <v>1293</v>
      </c>
      <c r="G96" s="183"/>
      <c r="H96" s="183"/>
      <c r="I96" s="183"/>
      <c r="J96" s="183"/>
      <c r="K96" s="183"/>
      <c r="L96" s="183"/>
      <c r="M96" s="183"/>
      <c r="N96" s="184"/>
      <c r="O96" s="153" t="str">
        <f>IF(LEN(SUBSTITUTE(F96," ",""))&gt;N95,"El máximo de caracteres permitido es "&amp;N95,"")</f>
        <v/>
      </c>
      <c r="P96" s="28"/>
    </row>
    <row r="97" spans="1:16" x14ac:dyDescent="0.2">
      <c r="A97" s="28"/>
      <c r="B97" s="204"/>
      <c r="C97" s="205"/>
      <c r="D97" s="206"/>
      <c r="E97" s="28"/>
      <c r="F97" s="185"/>
      <c r="G97" s="186"/>
      <c r="H97" s="186"/>
      <c r="I97" s="186"/>
      <c r="J97" s="186"/>
      <c r="K97" s="186"/>
      <c r="L97" s="186"/>
      <c r="M97" s="186"/>
      <c r="N97" s="187"/>
      <c r="O97" s="153"/>
      <c r="P97" s="28"/>
    </row>
    <row r="98" spans="1:16" x14ac:dyDescent="0.2">
      <c r="A98" s="28"/>
      <c r="B98" s="204"/>
      <c r="C98" s="205"/>
      <c r="D98" s="206"/>
      <c r="E98" s="28"/>
      <c r="F98" s="188"/>
      <c r="G98" s="189"/>
      <c r="H98" s="189"/>
      <c r="I98" s="189"/>
      <c r="J98" s="189"/>
      <c r="K98" s="189"/>
      <c r="L98" s="189"/>
      <c r="M98" s="189"/>
      <c r="N98" s="190"/>
      <c r="O98" s="153"/>
      <c r="P98" s="28"/>
    </row>
    <row r="99" spans="1:16" x14ac:dyDescent="0.2">
      <c r="A99" s="28"/>
      <c r="B99" s="204"/>
      <c r="C99" s="205"/>
      <c r="D99" s="206"/>
      <c r="E99" s="28"/>
      <c r="F99" s="28"/>
      <c r="G99" s="28"/>
      <c r="H99" s="28"/>
      <c r="I99" s="28"/>
      <c r="J99" s="28"/>
      <c r="K99" s="28"/>
      <c r="L99" s="28"/>
      <c r="M99" s="28"/>
      <c r="N99" s="28"/>
      <c r="O99" s="28"/>
      <c r="P99" s="28"/>
    </row>
    <row r="100" spans="1:16" x14ac:dyDescent="0.2">
      <c r="A100" s="28"/>
      <c r="B100" s="204"/>
      <c r="C100" s="205"/>
      <c r="D100" s="206"/>
      <c r="E100" s="28"/>
      <c r="F100" s="45" t="s">
        <v>1150</v>
      </c>
      <c r="G100" s="28"/>
      <c r="H100" s="28"/>
      <c r="I100" s="28"/>
      <c r="J100" s="28"/>
      <c r="K100" s="28"/>
      <c r="L100" s="28"/>
      <c r="M100" s="36" t="s">
        <v>1102</v>
      </c>
      <c r="N100" s="37">
        <v>300</v>
      </c>
      <c r="O100" s="28"/>
      <c r="P100" s="28"/>
    </row>
    <row r="101" spans="1:16" x14ac:dyDescent="0.2">
      <c r="A101" s="28"/>
      <c r="B101" s="204"/>
      <c r="C101" s="205"/>
      <c r="D101" s="206"/>
      <c r="E101" s="28"/>
      <c r="F101" s="182"/>
      <c r="G101" s="183"/>
      <c r="H101" s="183"/>
      <c r="I101" s="183"/>
      <c r="J101" s="183"/>
      <c r="K101" s="183"/>
      <c r="L101" s="183"/>
      <c r="M101" s="183"/>
      <c r="N101" s="184"/>
      <c r="O101" s="153" t="str">
        <f>IF(LEN(SUBSTITUTE(F101," ",""))&gt;N100,"El máximo de caracteres permitido es "&amp;N100,"")</f>
        <v/>
      </c>
      <c r="P101" s="28"/>
    </row>
    <row r="102" spans="1:16" x14ac:dyDescent="0.2">
      <c r="A102" s="28"/>
      <c r="B102" s="204"/>
      <c r="C102" s="205"/>
      <c r="D102" s="206"/>
      <c r="E102" s="28"/>
      <c r="F102" s="185"/>
      <c r="G102" s="186"/>
      <c r="H102" s="186"/>
      <c r="I102" s="186"/>
      <c r="J102" s="186"/>
      <c r="K102" s="186"/>
      <c r="L102" s="186"/>
      <c r="M102" s="186"/>
      <c r="N102" s="187"/>
      <c r="O102" s="153"/>
      <c r="P102" s="28"/>
    </row>
    <row r="103" spans="1:16" x14ac:dyDescent="0.2">
      <c r="A103" s="28"/>
      <c r="B103" s="207"/>
      <c r="C103" s="208"/>
      <c r="D103" s="209"/>
      <c r="E103" s="28"/>
      <c r="F103" s="188"/>
      <c r="G103" s="189"/>
      <c r="H103" s="189"/>
      <c r="I103" s="189"/>
      <c r="J103" s="189"/>
      <c r="K103" s="189"/>
      <c r="L103" s="189"/>
      <c r="M103" s="189"/>
      <c r="N103" s="190"/>
      <c r="O103" s="153"/>
      <c r="P103" s="28"/>
    </row>
    <row r="104" spans="1:16" x14ac:dyDescent="0.2">
      <c r="A104" s="28"/>
      <c r="B104" s="28"/>
      <c r="C104" s="28"/>
      <c r="D104" s="28"/>
      <c r="E104" s="28"/>
      <c r="F104" s="28"/>
      <c r="G104" s="28"/>
      <c r="H104" s="28"/>
      <c r="I104" s="28"/>
      <c r="J104" s="28"/>
      <c r="K104" s="28"/>
      <c r="L104" s="28"/>
      <c r="M104" s="28"/>
      <c r="N104" s="28"/>
      <c r="O104" s="28"/>
      <c r="P104" s="28"/>
    </row>
    <row r="105" spans="1:16" x14ac:dyDescent="0.2">
      <c r="A105" s="28"/>
      <c r="B105" s="28"/>
      <c r="C105" s="28"/>
      <c r="D105" s="28"/>
      <c r="E105" s="28"/>
      <c r="F105" s="28"/>
      <c r="G105" s="28"/>
      <c r="H105" s="28"/>
      <c r="I105" s="28"/>
      <c r="J105" s="28"/>
      <c r="K105" s="28"/>
      <c r="L105" s="28"/>
      <c r="M105" s="28"/>
      <c r="N105" s="28"/>
      <c r="O105" s="28"/>
      <c r="P105" s="28"/>
    </row>
    <row r="106" spans="1:16" s="24" customFormat="1" ht="22.5" customHeight="1" x14ac:dyDescent="0.2">
      <c r="A106" s="23" t="s">
        <v>1254</v>
      </c>
    </row>
    <row r="107" spans="1:16" x14ac:dyDescent="0.2">
      <c r="A107" s="28"/>
      <c r="B107" s="28"/>
      <c r="C107" s="28"/>
      <c r="D107" s="28"/>
      <c r="E107" s="28"/>
      <c r="F107" s="28"/>
      <c r="G107" s="28"/>
      <c r="H107" s="28"/>
      <c r="I107" s="28"/>
      <c r="J107" s="28"/>
      <c r="K107" s="28"/>
      <c r="L107" s="28"/>
      <c r="M107" s="28"/>
      <c r="N107" s="28"/>
      <c r="O107" s="28"/>
      <c r="P107" s="28"/>
    </row>
    <row r="108" spans="1:16" x14ac:dyDescent="0.2">
      <c r="A108" s="28"/>
      <c r="B108" s="28"/>
      <c r="C108" s="28"/>
      <c r="D108" s="28"/>
      <c r="E108" s="28"/>
      <c r="F108" s="28"/>
      <c r="G108" s="28"/>
      <c r="H108" s="28"/>
      <c r="I108" s="28"/>
      <c r="J108" s="28"/>
      <c r="K108" s="28"/>
      <c r="L108" s="28"/>
      <c r="M108" s="36" t="s">
        <v>1173</v>
      </c>
      <c r="N108" s="37">
        <v>150</v>
      </c>
      <c r="O108" s="28"/>
      <c r="P108" s="28"/>
    </row>
    <row r="109" spans="1:16" x14ac:dyDescent="0.2">
      <c r="A109" s="28"/>
      <c r="B109" s="28"/>
      <c r="C109" s="28"/>
      <c r="D109" s="119" t="s">
        <v>1113</v>
      </c>
      <c r="E109" s="119"/>
      <c r="F109" s="119"/>
      <c r="G109" s="119"/>
      <c r="H109" s="119"/>
      <c r="I109" s="119"/>
      <c r="J109" s="119"/>
      <c r="K109" s="119"/>
      <c r="L109" s="119"/>
      <c r="M109" s="119"/>
      <c r="N109" s="119"/>
      <c r="O109" s="28"/>
      <c r="P109" s="28"/>
    </row>
    <row r="110" spans="1:16" x14ac:dyDescent="0.2">
      <c r="A110" s="28"/>
      <c r="B110" s="27" t="s">
        <v>1166</v>
      </c>
      <c r="C110" s="28"/>
      <c r="D110" s="145" t="s">
        <v>1294</v>
      </c>
      <c r="E110" s="146"/>
      <c r="F110" s="146"/>
      <c r="G110" s="146"/>
      <c r="H110" s="146"/>
      <c r="I110" s="146"/>
      <c r="J110" s="146"/>
      <c r="K110" s="146"/>
      <c r="L110" s="146"/>
      <c r="M110" s="146"/>
      <c r="N110" s="147"/>
      <c r="O110" s="153" t="str">
        <f>IF(LEN(SUBSTITUTE(D110," ",""))&gt;$N$108,"El máximo de caracteres permitido es "&amp;$N$108,"")</f>
        <v/>
      </c>
      <c r="P110" s="28"/>
    </row>
    <row r="111" spans="1:16" x14ac:dyDescent="0.2">
      <c r="A111" s="28"/>
      <c r="B111" s="28"/>
      <c r="C111" s="28"/>
      <c r="D111" s="148"/>
      <c r="E111" s="113"/>
      <c r="F111" s="113"/>
      <c r="G111" s="113"/>
      <c r="H111" s="113"/>
      <c r="I111" s="113"/>
      <c r="J111" s="113"/>
      <c r="K111" s="113"/>
      <c r="L111" s="113"/>
      <c r="M111" s="113"/>
      <c r="N111" s="149"/>
      <c r="O111" s="153"/>
      <c r="P111" s="28"/>
    </row>
    <row r="112" spans="1:16" x14ac:dyDescent="0.2">
      <c r="A112" s="28"/>
      <c r="B112" s="28"/>
      <c r="C112" s="28"/>
      <c r="D112" s="150"/>
      <c r="E112" s="151"/>
      <c r="F112" s="151"/>
      <c r="G112" s="151"/>
      <c r="H112" s="151"/>
      <c r="I112" s="151"/>
      <c r="J112" s="151"/>
      <c r="K112" s="151"/>
      <c r="L112" s="151"/>
      <c r="M112" s="151"/>
      <c r="N112" s="152"/>
      <c r="O112" s="153"/>
      <c r="P112" s="28"/>
    </row>
    <row r="113" spans="1:16" x14ac:dyDescent="0.2">
      <c r="A113" s="28"/>
      <c r="B113" s="28"/>
      <c r="C113" s="28"/>
      <c r="D113" s="28"/>
      <c r="E113" s="28"/>
      <c r="F113" s="28"/>
      <c r="G113" s="28"/>
      <c r="H113" s="28"/>
      <c r="I113" s="28"/>
      <c r="J113" s="28"/>
      <c r="K113" s="28"/>
      <c r="L113" s="28"/>
      <c r="M113" s="28"/>
      <c r="N113" s="28"/>
      <c r="O113" s="28"/>
      <c r="P113" s="28"/>
    </row>
    <row r="114" spans="1:16" x14ac:dyDescent="0.2">
      <c r="A114" s="28"/>
      <c r="B114" s="27" t="s">
        <v>1167</v>
      </c>
      <c r="C114" s="28"/>
      <c r="D114" s="145" t="s">
        <v>1295</v>
      </c>
      <c r="E114" s="146"/>
      <c r="F114" s="146"/>
      <c r="G114" s="146"/>
      <c r="H114" s="146"/>
      <c r="I114" s="146"/>
      <c r="J114" s="146"/>
      <c r="K114" s="146"/>
      <c r="L114" s="146"/>
      <c r="M114" s="146"/>
      <c r="N114" s="147"/>
      <c r="O114" s="153" t="str">
        <f>IF(LEN(SUBSTITUTE(D114," ",""))&gt;$N$108,"El máximo de caracteres permitido es "&amp;$N$108,"")</f>
        <v/>
      </c>
      <c r="P114" s="28"/>
    </row>
    <row r="115" spans="1:16" x14ac:dyDescent="0.2">
      <c r="A115" s="28"/>
      <c r="B115" s="28"/>
      <c r="C115" s="28"/>
      <c r="D115" s="148"/>
      <c r="E115" s="113"/>
      <c r="F115" s="113"/>
      <c r="G115" s="113"/>
      <c r="H115" s="113"/>
      <c r="I115" s="113"/>
      <c r="J115" s="113"/>
      <c r="K115" s="113"/>
      <c r="L115" s="113"/>
      <c r="M115" s="113"/>
      <c r="N115" s="149"/>
      <c r="O115" s="153"/>
      <c r="P115" s="28"/>
    </row>
    <row r="116" spans="1:16" x14ac:dyDescent="0.2">
      <c r="A116" s="28"/>
      <c r="B116" s="28"/>
      <c r="C116" s="28"/>
      <c r="D116" s="150"/>
      <c r="E116" s="151"/>
      <c r="F116" s="151"/>
      <c r="G116" s="151"/>
      <c r="H116" s="151"/>
      <c r="I116" s="151"/>
      <c r="J116" s="151"/>
      <c r="K116" s="151"/>
      <c r="L116" s="151"/>
      <c r="M116" s="151"/>
      <c r="N116" s="152"/>
      <c r="O116" s="153"/>
      <c r="P116" s="28"/>
    </row>
    <row r="117" spans="1:16" x14ac:dyDescent="0.2">
      <c r="A117" s="28"/>
      <c r="B117" s="28"/>
      <c r="C117" s="28"/>
      <c r="D117" s="28"/>
      <c r="E117" s="28"/>
      <c r="F117" s="28"/>
      <c r="G117" s="28"/>
      <c r="H117" s="28"/>
      <c r="I117" s="28"/>
      <c r="J117" s="28"/>
      <c r="K117" s="28"/>
      <c r="L117" s="28"/>
      <c r="M117" s="28"/>
      <c r="N117" s="28"/>
      <c r="O117" s="28"/>
      <c r="P117" s="28"/>
    </row>
    <row r="118" spans="1:16" x14ac:dyDescent="0.2">
      <c r="A118" s="28"/>
      <c r="B118" s="27" t="s">
        <v>1168</v>
      </c>
      <c r="C118" s="28"/>
      <c r="D118" s="145"/>
      <c r="E118" s="146"/>
      <c r="F118" s="146"/>
      <c r="G118" s="146"/>
      <c r="H118" s="146"/>
      <c r="I118" s="146"/>
      <c r="J118" s="146"/>
      <c r="K118" s="146"/>
      <c r="L118" s="146"/>
      <c r="M118" s="146"/>
      <c r="N118" s="147"/>
      <c r="O118" s="153" t="str">
        <f>IF(LEN(SUBSTITUTE(D118," ",""))&gt;$N$108,"El máximo de caracteres permitido es "&amp;$N$108,"")</f>
        <v/>
      </c>
      <c r="P118" s="28"/>
    </row>
    <row r="119" spans="1:16" x14ac:dyDescent="0.2">
      <c r="A119" s="28"/>
      <c r="B119" s="28"/>
      <c r="C119" s="28"/>
      <c r="D119" s="148"/>
      <c r="E119" s="113"/>
      <c r="F119" s="113"/>
      <c r="G119" s="113"/>
      <c r="H119" s="113"/>
      <c r="I119" s="113"/>
      <c r="J119" s="113"/>
      <c r="K119" s="113"/>
      <c r="L119" s="113"/>
      <c r="M119" s="113"/>
      <c r="N119" s="149"/>
      <c r="O119" s="153"/>
      <c r="P119" s="28"/>
    </row>
    <row r="120" spans="1:16" x14ac:dyDescent="0.2">
      <c r="A120" s="28"/>
      <c r="B120" s="28"/>
      <c r="C120" s="28"/>
      <c r="D120" s="150"/>
      <c r="E120" s="151"/>
      <c r="F120" s="151"/>
      <c r="G120" s="151"/>
      <c r="H120" s="151"/>
      <c r="I120" s="151"/>
      <c r="J120" s="151"/>
      <c r="K120" s="151"/>
      <c r="L120" s="151"/>
      <c r="M120" s="151"/>
      <c r="N120" s="152"/>
      <c r="O120" s="153"/>
      <c r="P120" s="28"/>
    </row>
    <row r="121" spans="1:16" x14ac:dyDescent="0.2">
      <c r="A121" s="28"/>
      <c r="B121" s="28"/>
      <c r="C121" s="28"/>
      <c r="D121" s="28"/>
      <c r="E121" s="28"/>
      <c r="F121" s="28"/>
      <c r="G121" s="28"/>
      <c r="H121" s="28"/>
      <c r="I121" s="28"/>
      <c r="J121" s="28"/>
      <c r="K121" s="28"/>
      <c r="L121" s="28"/>
      <c r="M121" s="28"/>
      <c r="N121" s="28"/>
      <c r="O121" s="28"/>
      <c r="P121" s="28"/>
    </row>
    <row r="122" spans="1:16" x14ac:dyDescent="0.2">
      <c r="A122" s="28"/>
      <c r="B122" s="27" t="s">
        <v>1169</v>
      </c>
      <c r="C122" s="28"/>
      <c r="D122" s="145"/>
      <c r="E122" s="146"/>
      <c r="F122" s="146"/>
      <c r="G122" s="146"/>
      <c r="H122" s="146"/>
      <c r="I122" s="146"/>
      <c r="J122" s="146"/>
      <c r="K122" s="146"/>
      <c r="L122" s="146"/>
      <c r="M122" s="146"/>
      <c r="N122" s="147"/>
      <c r="O122" s="153" t="str">
        <f>IF(LEN(SUBSTITUTE(D122," ",""))&gt;$N$108,"El máximo de caracteres permitido es "&amp;$N$108,"")</f>
        <v/>
      </c>
      <c r="P122" s="28"/>
    </row>
    <row r="123" spans="1:16" x14ac:dyDescent="0.2">
      <c r="A123" s="28"/>
      <c r="B123" s="28"/>
      <c r="C123" s="28"/>
      <c r="D123" s="148"/>
      <c r="E123" s="113"/>
      <c r="F123" s="113"/>
      <c r="G123" s="113"/>
      <c r="H123" s="113"/>
      <c r="I123" s="113"/>
      <c r="J123" s="113"/>
      <c r="K123" s="113"/>
      <c r="L123" s="113"/>
      <c r="M123" s="113"/>
      <c r="N123" s="149"/>
      <c r="O123" s="153"/>
      <c r="P123" s="28"/>
    </row>
    <row r="124" spans="1:16" x14ac:dyDescent="0.2">
      <c r="A124" s="28"/>
      <c r="B124" s="28"/>
      <c r="C124" s="28"/>
      <c r="D124" s="150"/>
      <c r="E124" s="151"/>
      <c r="F124" s="151"/>
      <c r="G124" s="151"/>
      <c r="H124" s="151"/>
      <c r="I124" s="151"/>
      <c r="J124" s="151"/>
      <c r="K124" s="151"/>
      <c r="L124" s="151"/>
      <c r="M124" s="151"/>
      <c r="N124" s="152"/>
      <c r="O124" s="153"/>
      <c r="P124" s="28"/>
    </row>
    <row r="125" spans="1:16" x14ac:dyDescent="0.2">
      <c r="A125" s="28"/>
      <c r="B125" s="28"/>
      <c r="C125" s="28"/>
      <c r="D125" s="28"/>
      <c r="E125" s="28"/>
      <c r="F125" s="28"/>
      <c r="G125" s="28"/>
      <c r="H125" s="28"/>
      <c r="I125" s="28"/>
      <c r="J125" s="28"/>
      <c r="K125" s="28"/>
      <c r="L125" s="28"/>
      <c r="M125" s="28"/>
      <c r="N125" s="28"/>
      <c r="O125" s="28"/>
      <c r="P125" s="28"/>
    </row>
    <row r="126" spans="1:16" x14ac:dyDescent="0.2">
      <c r="A126" s="28"/>
      <c r="B126" s="27" t="s">
        <v>1170</v>
      </c>
      <c r="C126" s="28"/>
      <c r="D126" s="145"/>
      <c r="E126" s="146"/>
      <c r="F126" s="146"/>
      <c r="G126" s="146"/>
      <c r="H126" s="146"/>
      <c r="I126" s="146"/>
      <c r="J126" s="146"/>
      <c r="K126" s="146"/>
      <c r="L126" s="146"/>
      <c r="M126" s="146"/>
      <c r="N126" s="147"/>
      <c r="O126" s="153" t="str">
        <f>IF(LEN(SUBSTITUTE(D126," ",""))&gt;$N$108,"El máximo de caracteres permitido es "&amp;$N$108,"")</f>
        <v/>
      </c>
      <c r="P126" s="28"/>
    </row>
    <row r="127" spans="1:16" x14ac:dyDescent="0.2">
      <c r="A127" s="28"/>
      <c r="B127" s="28"/>
      <c r="C127" s="28"/>
      <c r="D127" s="148"/>
      <c r="E127" s="113"/>
      <c r="F127" s="113"/>
      <c r="G127" s="113"/>
      <c r="H127" s="113"/>
      <c r="I127" s="113"/>
      <c r="J127" s="113"/>
      <c r="K127" s="113"/>
      <c r="L127" s="113"/>
      <c r="M127" s="113"/>
      <c r="N127" s="149"/>
      <c r="O127" s="153"/>
      <c r="P127" s="28"/>
    </row>
    <row r="128" spans="1:16" x14ac:dyDescent="0.2">
      <c r="A128" s="28"/>
      <c r="B128" s="28"/>
      <c r="C128" s="28"/>
      <c r="D128" s="150"/>
      <c r="E128" s="151"/>
      <c r="F128" s="151"/>
      <c r="G128" s="151"/>
      <c r="H128" s="151"/>
      <c r="I128" s="151"/>
      <c r="J128" s="151"/>
      <c r="K128" s="151"/>
      <c r="L128" s="151"/>
      <c r="M128" s="151"/>
      <c r="N128" s="152"/>
      <c r="O128" s="153"/>
      <c r="P128" s="28"/>
    </row>
    <row r="129" spans="1:16" x14ac:dyDescent="0.2">
      <c r="A129" s="28"/>
      <c r="B129" s="28"/>
      <c r="C129" s="28"/>
      <c r="D129" s="28"/>
      <c r="E129" s="28"/>
      <c r="F129" s="28"/>
      <c r="G129" s="28"/>
      <c r="H129" s="28"/>
      <c r="I129" s="28"/>
      <c r="J129" s="28"/>
      <c r="K129" s="28"/>
      <c r="L129" s="28"/>
      <c r="M129" s="28"/>
      <c r="N129" s="28"/>
      <c r="O129" s="28"/>
      <c r="P129" s="28"/>
    </row>
    <row r="130" spans="1:16" x14ac:dyDescent="0.2">
      <c r="A130" s="28"/>
      <c r="B130" s="30"/>
      <c r="C130" s="28"/>
      <c r="D130" s="28"/>
      <c r="E130" s="28"/>
      <c r="F130" s="28"/>
      <c r="G130" s="28"/>
      <c r="H130" s="28"/>
      <c r="I130" s="28"/>
      <c r="J130" s="28"/>
      <c r="K130" s="28"/>
      <c r="L130" s="28"/>
      <c r="M130" s="28"/>
      <c r="N130" s="28"/>
      <c r="O130" s="28"/>
      <c r="P130" s="28"/>
    </row>
    <row r="131" spans="1:16" s="24" customFormat="1" ht="22.5" customHeight="1" x14ac:dyDescent="0.2">
      <c r="A131" s="23" t="s">
        <v>1256</v>
      </c>
    </row>
    <row r="132" spans="1:16" x14ac:dyDescent="0.2">
      <c r="A132" s="28"/>
      <c r="B132" s="28"/>
      <c r="C132" s="28"/>
      <c r="D132" s="28"/>
      <c r="E132" s="28"/>
      <c r="F132" s="28"/>
      <c r="G132" s="28"/>
      <c r="H132" s="28"/>
      <c r="I132" s="28"/>
      <c r="J132" s="28"/>
      <c r="K132" s="28"/>
      <c r="L132" s="28"/>
      <c r="M132" s="28"/>
      <c r="N132" s="28"/>
      <c r="O132" s="28"/>
      <c r="P132" s="28"/>
    </row>
    <row r="133" spans="1:16" x14ac:dyDescent="0.2">
      <c r="A133" s="28"/>
      <c r="B133" s="28"/>
      <c r="C133" s="28"/>
      <c r="D133" s="37">
        <v>150</v>
      </c>
      <c r="E133" s="43" t="s">
        <v>1221</v>
      </c>
      <c r="F133" s="28"/>
      <c r="G133" s="28"/>
      <c r="H133" s="28"/>
      <c r="I133" s="28"/>
      <c r="J133" s="28"/>
      <c r="K133" s="28"/>
      <c r="L133" s="28"/>
      <c r="M133" s="28"/>
      <c r="N133" s="28"/>
      <c r="O133" s="28"/>
      <c r="P133" s="28"/>
    </row>
    <row r="134" spans="1:16" ht="27.75" customHeight="1" x14ac:dyDescent="0.2">
      <c r="A134" s="28"/>
      <c r="B134" s="28"/>
      <c r="C134" s="28"/>
      <c r="D134" s="210" t="s">
        <v>1113</v>
      </c>
      <c r="E134" s="210"/>
      <c r="F134" s="210"/>
      <c r="G134" s="210"/>
      <c r="H134" s="210"/>
      <c r="I134" s="210"/>
      <c r="J134" s="191" t="s">
        <v>1171</v>
      </c>
      <c r="K134" s="191"/>
      <c r="L134" s="191"/>
      <c r="M134" s="191" t="s">
        <v>1172</v>
      </c>
      <c r="N134" s="191"/>
      <c r="O134" s="28"/>
      <c r="P134" s="28"/>
    </row>
    <row r="135" spans="1:16" x14ac:dyDescent="0.2">
      <c r="A135" s="28"/>
      <c r="B135" s="27" t="s">
        <v>1166</v>
      </c>
      <c r="C135" s="28"/>
      <c r="D135" s="135" t="s">
        <v>1296</v>
      </c>
      <c r="E135" s="135"/>
      <c r="F135" s="135"/>
      <c r="G135" s="135"/>
      <c r="H135" s="135"/>
      <c r="I135" s="135"/>
      <c r="J135" s="192" t="s">
        <v>1297</v>
      </c>
      <c r="K135" s="192"/>
      <c r="L135" s="192"/>
      <c r="M135" s="192" t="s">
        <v>1298</v>
      </c>
      <c r="N135" s="192"/>
      <c r="O135" s="153" t="str">
        <f>IF(LEN(SUBSTITUTE(D135," ",""))&gt;$D$133,"El máximo de caracteres permitido es "&amp;$D$133,"")</f>
        <v/>
      </c>
      <c r="P135" s="28"/>
    </row>
    <row r="136" spans="1:16" x14ac:dyDescent="0.2">
      <c r="A136" s="28"/>
      <c r="B136" s="28"/>
      <c r="C136" s="28"/>
      <c r="D136" s="135"/>
      <c r="E136" s="135"/>
      <c r="F136" s="135"/>
      <c r="G136" s="135"/>
      <c r="H136" s="135"/>
      <c r="I136" s="135"/>
      <c r="J136" s="192"/>
      <c r="K136" s="192"/>
      <c r="L136" s="192"/>
      <c r="M136" s="192"/>
      <c r="N136" s="192"/>
      <c r="O136" s="153"/>
      <c r="P136" s="28"/>
    </row>
    <row r="137" spans="1:16" x14ac:dyDescent="0.2">
      <c r="A137" s="28"/>
      <c r="B137" s="28"/>
      <c r="C137" s="28"/>
      <c r="D137" s="135"/>
      <c r="E137" s="135"/>
      <c r="F137" s="135"/>
      <c r="G137" s="135"/>
      <c r="H137" s="135"/>
      <c r="I137" s="135"/>
      <c r="J137" s="192"/>
      <c r="K137" s="192"/>
      <c r="L137" s="192"/>
      <c r="M137" s="192"/>
      <c r="N137" s="192"/>
      <c r="O137" s="153"/>
      <c r="P137" s="28"/>
    </row>
    <row r="138" spans="1:16" x14ac:dyDescent="0.2">
      <c r="A138" s="28"/>
      <c r="B138" s="28"/>
      <c r="C138" s="28"/>
      <c r="D138" s="135"/>
      <c r="E138" s="135"/>
      <c r="F138" s="135"/>
      <c r="G138" s="135"/>
      <c r="H138" s="135"/>
      <c r="I138" s="135"/>
      <c r="J138" s="192"/>
      <c r="K138" s="192"/>
      <c r="L138" s="192"/>
      <c r="M138" s="192"/>
      <c r="N138" s="192"/>
      <c r="O138" s="153"/>
      <c r="P138" s="28"/>
    </row>
    <row r="139" spans="1:16" x14ac:dyDescent="0.2">
      <c r="A139" s="28"/>
      <c r="B139" s="28"/>
      <c r="C139" s="28"/>
      <c r="D139" s="135"/>
      <c r="E139" s="135"/>
      <c r="F139" s="135"/>
      <c r="G139" s="135"/>
      <c r="H139" s="135"/>
      <c r="I139" s="135"/>
      <c r="J139" s="192"/>
      <c r="K139" s="192"/>
      <c r="L139" s="192"/>
      <c r="M139" s="192"/>
      <c r="N139" s="192"/>
      <c r="O139" s="153"/>
      <c r="P139" s="28"/>
    </row>
    <row r="140" spans="1:16" x14ac:dyDescent="0.2">
      <c r="A140" s="28"/>
      <c r="B140" s="28"/>
      <c r="C140" s="28"/>
      <c r="D140" s="28"/>
      <c r="E140" s="28"/>
      <c r="F140" s="28"/>
      <c r="G140" s="28"/>
      <c r="H140" s="28"/>
      <c r="I140" s="28"/>
      <c r="J140" s="28"/>
      <c r="K140" s="28"/>
      <c r="L140" s="28"/>
      <c r="M140" s="28"/>
      <c r="N140" s="28"/>
      <c r="O140" s="28"/>
      <c r="P140" s="28"/>
    </row>
    <row r="141" spans="1:16" x14ac:dyDescent="0.2">
      <c r="A141" s="28"/>
      <c r="B141" s="27" t="s">
        <v>1167</v>
      </c>
      <c r="C141" s="28"/>
      <c r="D141" s="135" t="s">
        <v>1299</v>
      </c>
      <c r="E141" s="135"/>
      <c r="F141" s="135"/>
      <c r="G141" s="135"/>
      <c r="H141" s="135"/>
      <c r="I141" s="135"/>
      <c r="J141" s="192" t="s">
        <v>1297</v>
      </c>
      <c r="K141" s="192"/>
      <c r="L141" s="192"/>
      <c r="M141" s="192" t="s">
        <v>1300</v>
      </c>
      <c r="N141" s="192"/>
      <c r="O141" s="153" t="str">
        <f>IF(LEN(SUBSTITUTE(D141," ",""))&gt;$D$133,"El máximo de caracteres permitido es "&amp;$D$133,"")</f>
        <v/>
      </c>
      <c r="P141" s="28"/>
    </row>
    <row r="142" spans="1:16" x14ac:dyDescent="0.2">
      <c r="A142" s="28"/>
      <c r="B142" s="28"/>
      <c r="C142" s="28"/>
      <c r="D142" s="135"/>
      <c r="E142" s="135"/>
      <c r="F142" s="135"/>
      <c r="G142" s="135"/>
      <c r="H142" s="135"/>
      <c r="I142" s="135"/>
      <c r="J142" s="192"/>
      <c r="K142" s="192"/>
      <c r="L142" s="192"/>
      <c r="M142" s="192"/>
      <c r="N142" s="192"/>
      <c r="O142" s="153"/>
      <c r="P142" s="28"/>
    </row>
    <row r="143" spans="1:16" x14ac:dyDescent="0.2">
      <c r="A143" s="28"/>
      <c r="B143" s="28"/>
      <c r="C143" s="28"/>
      <c r="D143" s="135"/>
      <c r="E143" s="135"/>
      <c r="F143" s="135"/>
      <c r="G143" s="135"/>
      <c r="H143" s="135"/>
      <c r="I143" s="135"/>
      <c r="J143" s="192"/>
      <c r="K143" s="192"/>
      <c r="L143" s="192"/>
      <c r="M143" s="192"/>
      <c r="N143" s="192"/>
      <c r="O143" s="153"/>
      <c r="P143" s="28"/>
    </row>
    <row r="144" spans="1:16" x14ac:dyDescent="0.2">
      <c r="A144" s="28"/>
      <c r="B144" s="28"/>
      <c r="C144" s="28"/>
      <c r="D144" s="135"/>
      <c r="E144" s="135"/>
      <c r="F144" s="135"/>
      <c r="G144" s="135"/>
      <c r="H144" s="135"/>
      <c r="I144" s="135"/>
      <c r="J144" s="192"/>
      <c r="K144" s="192"/>
      <c r="L144" s="192"/>
      <c r="M144" s="192"/>
      <c r="N144" s="192"/>
      <c r="O144" s="153"/>
      <c r="P144" s="28"/>
    </row>
    <row r="145" spans="1:16" x14ac:dyDescent="0.2">
      <c r="A145" s="28"/>
      <c r="B145" s="28"/>
      <c r="C145" s="28"/>
      <c r="D145" s="135"/>
      <c r="E145" s="135"/>
      <c r="F145" s="135"/>
      <c r="G145" s="135"/>
      <c r="H145" s="135"/>
      <c r="I145" s="135"/>
      <c r="J145" s="192"/>
      <c r="K145" s="192"/>
      <c r="L145" s="192"/>
      <c r="M145" s="192"/>
      <c r="N145" s="192"/>
      <c r="O145" s="153"/>
      <c r="P145" s="28"/>
    </row>
    <row r="146" spans="1:16" x14ac:dyDescent="0.2">
      <c r="A146" s="28"/>
      <c r="B146" s="28"/>
      <c r="C146" s="28"/>
      <c r="D146" s="28"/>
      <c r="E146" s="28"/>
      <c r="F146" s="28"/>
      <c r="G146" s="28"/>
      <c r="H146" s="28"/>
      <c r="I146" s="28"/>
      <c r="J146" s="28"/>
      <c r="K146" s="28"/>
      <c r="L146" s="28"/>
      <c r="M146" s="28"/>
      <c r="N146" s="28"/>
      <c r="O146" s="28"/>
      <c r="P146" s="28"/>
    </row>
    <row r="147" spans="1:16" x14ac:dyDescent="0.2">
      <c r="A147" s="28"/>
      <c r="B147" s="27" t="s">
        <v>1168</v>
      </c>
      <c r="C147" s="28"/>
      <c r="D147" s="193" t="s">
        <v>1301</v>
      </c>
      <c r="E147" s="193"/>
      <c r="F147" s="193"/>
      <c r="G147" s="193"/>
      <c r="H147" s="193"/>
      <c r="I147" s="193"/>
      <c r="J147" s="196" t="s">
        <v>1302</v>
      </c>
      <c r="K147" s="196"/>
      <c r="L147" s="196"/>
      <c r="M147" s="196" t="s">
        <v>1300</v>
      </c>
      <c r="N147" s="196"/>
      <c r="O147" s="153" t="str">
        <f>IF(LEN(SUBSTITUTE(D147," ",""))&gt;$D$133,"El máximo de caracteres permitido es "&amp;$D$133,"")</f>
        <v/>
      </c>
      <c r="P147" s="28"/>
    </row>
    <row r="148" spans="1:16" x14ac:dyDescent="0.2">
      <c r="A148" s="28"/>
      <c r="B148" s="28"/>
      <c r="C148" s="28"/>
      <c r="D148" s="194"/>
      <c r="E148" s="194"/>
      <c r="F148" s="194"/>
      <c r="G148" s="194"/>
      <c r="H148" s="194"/>
      <c r="I148" s="194"/>
      <c r="J148" s="197"/>
      <c r="K148" s="197"/>
      <c r="L148" s="197"/>
      <c r="M148" s="197"/>
      <c r="N148" s="197"/>
      <c r="O148" s="153"/>
      <c r="P148" s="28"/>
    </row>
    <row r="149" spans="1:16" x14ac:dyDescent="0.2">
      <c r="A149" s="28"/>
      <c r="B149" s="28"/>
      <c r="C149" s="28"/>
      <c r="D149" s="194"/>
      <c r="E149" s="194"/>
      <c r="F149" s="194"/>
      <c r="G149" s="194"/>
      <c r="H149" s="194"/>
      <c r="I149" s="194"/>
      <c r="J149" s="197"/>
      <c r="K149" s="197"/>
      <c r="L149" s="197"/>
      <c r="M149" s="197"/>
      <c r="N149" s="197"/>
      <c r="O149" s="153"/>
      <c r="P149" s="28"/>
    </row>
    <row r="150" spans="1:16" x14ac:dyDescent="0.2">
      <c r="A150" s="28"/>
      <c r="B150" s="28"/>
      <c r="C150" s="28"/>
      <c r="D150" s="194"/>
      <c r="E150" s="194"/>
      <c r="F150" s="194"/>
      <c r="G150" s="194"/>
      <c r="H150" s="194"/>
      <c r="I150" s="194"/>
      <c r="J150" s="197"/>
      <c r="K150" s="197"/>
      <c r="L150" s="197"/>
      <c r="M150" s="197"/>
      <c r="N150" s="197"/>
      <c r="O150" s="153"/>
      <c r="P150" s="28"/>
    </row>
    <row r="151" spans="1:16" x14ac:dyDescent="0.2">
      <c r="A151" s="28"/>
      <c r="B151" s="28"/>
      <c r="C151" s="28"/>
      <c r="D151" s="195"/>
      <c r="E151" s="195"/>
      <c r="F151" s="195"/>
      <c r="G151" s="195"/>
      <c r="H151" s="195"/>
      <c r="I151" s="195"/>
      <c r="J151" s="198"/>
      <c r="K151" s="198"/>
      <c r="L151" s="198"/>
      <c r="M151" s="198"/>
      <c r="N151" s="198"/>
      <c r="O151" s="153"/>
      <c r="P151" s="28"/>
    </row>
    <row r="152" spans="1:16" x14ac:dyDescent="0.2">
      <c r="A152" s="28"/>
      <c r="B152" s="28"/>
      <c r="C152" s="28"/>
      <c r="D152" s="28"/>
      <c r="E152" s="28"/>
      <c r="F152" s="28"/>
      <c r="G152" s="28"/>
      <c r="H152" s="28"/>
      <c r="I152" s="28"/>
      <c r="J152" s="28"/>
      <c r="K152" s="28"/>
      <c r="L152" s="28"/>
      <c r="M152" s="28"/>
      <c r="N152" s="28"/>
      <c r="O152" s="28"/>
      <c r="P152" s="28"/>
    </row>
    <row r="153" spans="1:16" x14ac:dyDescent="0.2">
      <c r="A153" s="28"/>
      <c r="B153" s="27" t="s">
        <v>1169</v>
      </c>
      <c r="C153" s="28"/>
      <c r="D153" s="193"/>
      <c r="E153" s="193"/>
      <c r="F153" s="193"/>
      <c r="G153" s="193"/>
      <c r="H153" s="193"/>
      <c r="I153" s="193"/>
      <c r="J153" s="196"/>
      <c r="K153" s="196"/>
      <c r="L153" s="196"/>
      <c r="M153" s="196"/>
      <c r="N153" s="196"/>
      <c r="O153" s="153" t="str">
        <f>IF(LEN(SUBSTITUTE(D153," ",""))&gt;$D$133,"El máximo de caracteres permitido es "&amp;$D$133,"")</f>
        <v/>
      </c>
      <c r="P153" s="28"/>
    </row>
    <row r="154" spans="1:16" x14ac:dyDescent="0.2">
      <c r="A154" s="28"/>
      <c r="B154" s="28"/>
      <c r="C154" s="28"/>
      <c r="D154" s="194"/>
      <c r="E154" s="194"/>
      <c r="F154" s="194"/>
      <c r="G154" s="194"/>
      <c r="H154" s="194"/>
      <c r="I154" s="194"/>
      <c r="J154" s="197"/>
      <c r="K154" s="197"/>
      <c r="L154" s="197"/>
      <c r="M154" s="197"/>
      <c r="N154" s="197"/>
      <c r="O154" s="153"/>
      <c r="P154" s="28"/>
    </row>
    <row r="155" spans="1:16" x14ac:dyDescent="0.2">
      <c r="A155" s="28"/>
      <c r="B155" s="28"/>
      <c r="C155" s="28"/>
      <c r="D155" s="194"/>
      <c r="E155" s="194"/>
      <c r="F155" s="194"/>
      <c r="G155" s="194"/>
      <c r="H155" s="194"/>
      <c r="I155" s="194"/>
      <c r="J155" s="197"/>
      <c r="K155" s="197"/>
      <c r="L155" s="197"/>
      <c r="M155" s="197"/>
      <c r="N155" s="197"/>
      <c r="O155" s="153"/>
      <c r="P155" s="28"/>
    </row>
    <row r="156" spans="1:16" x14ac:dyDescent="0.2">
      <c r="A156" s="28"/>
      <c r="B156" s="28"/>
      <c r="C156" s="28"/>
      <c r="D156" s="194"/>
      <c r="E156" s="194"/>
      <c r="F156" s="194"/>
      <c r="G156" s="194"/>
      <c r="H156" s="194"/>
      <c r="I156" s="194"/>
      <c r="J156" s="197"/>
      <c r="K156" s="197"/>
      <c r="L156" s="197"/>
      <c r="M156" s="197"/>
      <c r="N156" s="197"/>
      <c r="O156" s="153"/>
      <c r="P156" s="28"/>
    </row>
    <row r="157" spans="1:16" x14ac:dyDescent="0.2">
      <c r="A157" s="28"/>
      <c r="B157" s="28"/>
      <c r="C157" s="28"/>
      <c r="D157" s="195"/>
      <c r="E157" s="195"/>
      <c r="F157" s="195"/>
      <c r="G157" s="195"/>
      <c r="H157" s="195"/>
      <c r="I157" s="195"/>
      <c r="J157" s="198"/>
      <c r="K157" s="198"/>
      <c r="L157" s="198"/>
      <c r="M157" s="198"/>
      <c r="N157" s="198"/>
      <c r="O157" s="153"/>
      <c r="P157" s="28"/>
    </row>
    <row r="158" spans="1:16" x14ac:dyDescent="0.2">
      <c r="A158" s="28"/>
      <c r="B158" s="28"/>
      <c r="C158" s="28"/>
      <c r="D158" s="28"/>
      <c r="E158" s="28"/>
      <c r="F158" s="28"/>
      <c r="G158" s="28"/>
      <c r="H158" s="28"/>
      <c r="I158" s="28"/>
      <c r="J158" s="28"/>
      <c r="K158" s="28"/>
      <c r="L158" s="28"/>
      <c r="M158" s="28"/>
      <c r="N158" s="28"/>
      <c r="O158" s="28"/>
      <c r="P158" s="28"/>
    </row>
    <row r="159" spans="1:16" x14ac:dyDescent="0.2">
      <c r="A159" s="28"/>
      <c r="B159" s="27" t="s">
        <v>1170</v>
      </c>
      <c r="C159" s="28"/>
      <c r="D159" s="193"/>
      <c r="E159" s="193"/>
      <c r="F159" s="193"/>
      <c r="G159" s="193"/>
      <c r="H159" s="193"/>
      <c r="I159" s="193"/>
      <c r="J159" s="196"/>
      <c r="K159" s="196"/>
      <c r="L159" s="196"/>
      <c r="M159" s="196"/>
      <c r="N159" s="196"/>
      <c r="O159" s="153" t="str">
        <f>IF(LEN(SUBSTITUTE(D159," ",""))&gt;$D$133,"El máximo de caracteres permitido es "&amp;$D$133,"")</f>
        <v/>
      </c>
      <c r="P159" s="28"/>
    </row>
    <row r="160" spans="1:16" x14ac:dyDescent="0.2">
      <c r="A160" s="28"/>
      <c r="B160" s="28"/>
      <c r="C160" s="28"/>
      <c r="D160" s="194"/>
      <c r="E160" s="194"/>
      <c r="F160" s="194"/>
      <c r="G160" s="194"/>
      <c r="H160" s="194"/>
      <c r="I160" s="194"/>
      <c r="J160" s="197"/>
      <c r="K160" s="197"/>
      <c r="L160" s="197"/>
      <c r="M160" s="197"/>
      <c r="N160" s="197"/>
      <c r="O160" s="153"/>
      <c r="P160" s="28"/>
    </row>
    <row r="161" spans="1:16" x14ac:dyDescent="0.2">
      <c r="A161" s="28"/>
      <c r="B161" s="28"/>
      <c r="C161" s="28"/>
      <c r="D161" s="194"/>
      <c r="E161" s="194"/>
      <c r="F161" s="194"/>
      <c r="G161" s="194"/>
      <c r="H161" s="194"/>
      <c r="I161" s="194"/>
      <c r="J161" s="197"/>
      <c r="K161" s="197"/>
      <c r="L161" s="197"/>
      <c r="M161" s="197"/>
      <c r="N161" s="197"/>
      <c r="O161" s="153"/>
      <c r="P161" s="28"/>
    </row>
    <row r="162" spans="1:16" x14ac:dyDescent="0.2">
      <c r="A162" s="28"/>
      <c r="B162" s="28"/>
      <c r="C162" s="28"/>
      <c r="D162" s="194"/>
      <c r="E162" s="194"/>
      <c r="F162" s="194"/>
      <c r="G162" s="194"/>
      <c r="H162" s="194"/>
      <c r="I162" s="194"/>
      <c r="J162" s="197"/>
      <c r="K162" s="197"/>
      <c r="L162" s="197"/>
      <c r="M162" s="197"/>
      <c r="N162" s="197"/>
      <c r="O162" s="153"/>
      <c r="P162" s="28"/>
    </row>
    <row r="163" spans="1:16" x14ac:dyDescent="0.2">
      <c r="A163" s="28"/>
      <c r="B163" s="28"/>
      <c r="C163" s="28"/>
      <c r="D163" s="195"/>
      <c r="E163" s="195"/>
      <c r="F163" s="195"/>
      <c r="G163" s="195"/>
      <c r="H163" s="195"/>
      <c r="I163" s="195"/>
      <c r="J163" s="198"/>
      <c r="K163" s="198"/>
      <c r="L163" s="198"/>
      <c r="M163" s="198"/>
      <c r="N163" s="198"/>
      <c r="O163" s="153"/>
      <c r="P163" s="28"/>
    </row>
    <row r="164" spans="1:16" x14ac:dyDescent="0.2">
      <c r="A164" s="28"/>
      <c r="B164" s="28"/>
      <c r="C164" s="28"/>
      <c r="D164" s="28"/>
      <c r="E164" s="28"/>
      <c r="F164" s="28"/>
      <c r="G164" s="28"/>
      <c r="H164" s="28"/>
      <c r="I164" s="28"/>
      <c r="J164" s="28"/>
      <c r="K164" s="28"/>
      <c r="L164" s="28"/>
      <c r="M164" s="28"/>
      <c r="N164" s="28"/>
      <c r="O164" s="28"/>
      <c r="P164" s="28"/>
    </row>
    <row r="165" spans="1:16" x14ac:dyDescent="0.2">
      <c r="A165" s="28"/>
      <c r="B165" s="28"/>
      <c r="C165" s="28"/>
      <c r="D165" s="28"/>
      <c r="E165" s="28"/>
      <c r="F165" s="28"/>
      <c r="G165" s="28"/>
      <c r="H165" s="28"/>
      <c r="I165" s="28"/>
      <c r="J165" s="28"/>
      <c r="K165" s="28"/>
      <c r="L165" s="28"/>
      <c r="M165" s="28"/>
      <c r="N165" s="28"/>
      <c r="O165" s="28"/>
      <c r="P165" s="28"/>
    </row>
    <row r="166" spans="1:16" s="24" customFormat="1" ht="22.5" customHeight="1" x14ac:dyDescent="0.2">
      <c r="A166" s="23" t="s">
        <v>1253</v>
      </c>
    </row>
    <row r="167" spans="1:16" x14ac:dyDescent="0.2">
      <c r="A167" s="28"/>
      <c r="B167" s="28"/>
      <c r="C167" s="28"/>
      <c r="D167" s="28"/>
      <c r="E167" s="28"/>
      <c r="F167" s="28"/>
      <c r="G167" s="28"/>
      <c r="H167" s="28"/>
      <c r="I167" s="28"/>
      <c r="J167" s="28"/>
      <c r="K167" s="28"/>
      <c r="L167" s="28"/>
      <c r="M167" s="28"/>
      <c r="N167" s="28"/>
      <c r="O167" s="28"/>
      <c r="P167" s="28"/>
    </row>
    <row r="168" spans="1:16" x14ac:dyDescent="0.2">
      <c r="A168" s="28"/>
      <c r="B168" s="75"/>
      <c r="C168" s="76"/>
      <c r="D168" s="76"/>
      <c r="E168" s="76"/>
      <c r="F168" s="76"/>
      <c r="G168" s="76"/>
      <c r="H168" s="76"/>
      <c r="I168" s="76"/>
      <c r="J168" s="76"/>
      <c r="K168" s="76"/>
      <c r="L168" s="76"/>
      <c r="M168" s="76"/>
      <c r="N168" s="76"/>
      <c r="O168" s="77"/>
      <c r="P168" s="28"/>
    </row>
    <row r="169" spans="1:16" x14ac:dyDescent="0.2">
      <c r="A169" s="28"/>
      <c r="B169" s="78"/>
      <c r="C169" s="28"/>
      <c r="D169" s="67" t="s">
        <v>1067</v>
      </c>
      <c r="E169" s="79" t="s">
        <v>1162</v>
      </c>
      <c r="F169" s="79"/>
      <c r="G169" s="79"/>
      <c r="H169" s="79"/>
      <c r="I169" s="79"/>
      <c r="J169" s="79"/>
      <c r="K169" s="79"/>
      <c r="L169" s="79"/>
      <c r="M169" s="79"/>
      <c r="N169" s="79"/>
      <c r="O169" s="81"/>
      <c r="P169" s="28"/>
    </row>
    <row r="170" spans="1:16" x14ac:dyDescent="0.2">
      <c r="A170" s="28"/>
      <c r="B170" s="78"/>
      <c r="C170" s="28"/>
      <c r="D170" s="79"/>
      <c r="E170" s="79"/>
      <c r="F170" s="79"/>
      <c r="G170" s="79"/>
      <c r="H170" s="79"/>
      <c r="I170" s="79"/>
      <c r="J170" s="79"/>
      <c r="K170" s="79"/>
      <c r="L170" s="79"/>
      <c r="M170" s="79"/>
      <c r="N170" s="79"/>
      <c r="O170" s="81"/>
      <c r="P170" s="28"/>
    </row>
    <row r="171" spans="1:16" x14ac:dyDescent="0.2">
      <c r="A171" s="28"/>
      <c r="B171" s="78"/>
      <c r="C171" s="28"/>
      <c r="D171" s="67" t="s">
        <v>1066</v>
      </c>
      <c r="E171" s="79" t="s">
        <v>1163</v>
      </c>
      <c r="F171" s="79"/>
      <c r="G171" s="79"/>
      <c r="H171" s="79"/>
      <c r="I171" s="79"/>
      <c r="J171" s="79"/>
      <c r="K171" s="79"/>
      <c r="L171" s="79"/>
      <c r="M171" s="79"/>
      <c r="N171" s="79"/>
      <c r="O171" s="81"/>
      <c r="P171" s="28"/>
    </row>
    <row r="172" spans="1:16" x14ac:dyDescent="0.2">
      <c r="A172" s="28"/>
      <c r="B172" s="78"/>
      <c r="C172" s="79"/>
      <c r="D172" s="79"/>
      <c r="E172" s="79"/>
      <c r="F172" s="79"/>
      <c r="G172" s="79"/>
      <c r="H172" s="79"/>
      <c r="I172" s="79"/>
      <c r="J172" s="79"/>
      <c r="K172" s="79"/>
      <c r="L172" s="79"/>
      <c r="M172" s="79"/>
      <c r="N172" s="79"/>
      <c r="O172" s="81"/>
      <c r="P172" s="28"/>
    </row>
    <row r="173" spans="1:16" x14ac:dyDescent="0.2">
      <c r="A173" s="28"/>
      <c r="B173" s="78"/>
      <c r="C173" s="79" t="s">
        <v>1164</v>
      </c>
      <c r="D173" s="79"/>
      <c r="E173" s="79"/>
      <c r="F173" s="79"/>
      <c r="G173" s="79"/>
      <c r="H173" s="79"/>
      <c r="I173" s="79"/>
      <c r="J173" s="79"/>
      <c r="K173" s="79"/>
      <c r="L173" s="79"/>
      <c r="M173" s="32" t="s">
        <v>1102</v>
      </c>
      <c r="N173" s="33">
        <v>200</v>
      </c>
      <c r="O173" s="81"/>
      <c r="P173" s="28"/>
    </row>
    <row r="174" spans="1:16" x14ac:dyDescent="0.2">
      <c r="A174" s="28"/>
      <c r="B174" s="78"/>
      <c r="C174" s="145" t="s">
        <v>1303</v>
      </c>
      <c r="D174" s="146"/>
      <c r="E174" s="146"/>
      <c r="F174" s="146"/>
      <c r="G174" s="146"/>
      <c r="H174" s="146"/>
      <c r="I174" s="146"/>
      <c r="J174" s="146"/>
      <c r="K174" s="146"/>
      <c r="L174" s="146"/>
      <c r="M174" s="146"/>
      <c r="N174" s="147"/>
      <c r="O174" s="154" t="str">
        <f>IF(LEN(SUBSTITUTE(C174," ",""))&gt;N173,"El máximo de caracteres permitido es "&amp;N173,"")</f>
        <v/>
      </c>
      <c r="P174" s="28"/>
    </row>
    <row r="175" spans="1:16" x14ac:dyDescent="0.2">
      <c r="A175" s="28"/>
      <c r="B175" s="78"/>
      <c r="C175" s="148"/>
      <c r="D175" s="113"/>
      <c r="E175" s="113"/>
      <c r="F175" s="113"/>
      <c r="G175" s="113"/>
      <c r="H175" s="113"/>
      <c r="I175" s="113"/>
      <c r="J175" s="113"/>
      <c r="K175" s="113"/>
      <c r="L175" s="113"/>
      <c r="M175" s="113"/>
      <c r="N175" s="149"/>
      <c r="O175" s="154"/>
      <c r="P175" s="28"/>
    </row>
    <row r="176" spans="1:16" x14ac:dyDescent="0.2">
      <c r="A176" s="28"/>
      <c r="B176" s="78"/>
      <c r="C176" s="148"/>
      <c r="D176" s="113"/>
      <c r="E176" s="113"/>
      <c r="F176" s="113"/>
      <c r="G176" s="113"/>
      <c r="H176" s="113"/>
      <c r="I176" s="113"/>
      <c r="J176" s="113"/>
      <c r="K176" s="113"/>
      <c r="L176" s="113"/>
      <c r="M176" s="113"/>
      <c r="N176" s="149"/>
      <c r="O176" s="154"/>
      <c r="P176" s="28"/>
    </row>
    <row r="177" spans="1:16" x14ac:dyDescent="0.2">
      <c r="A177" s="28"/>
      <c r="B177" s="78"/>
      <c r="C177" s="148"/>
      <c r="D177" s="113"/>
      <c r="E177" s="113"/>
      <c r="F177" s="113"/>
      <c r="G177" s="113"/>
      <c r="H177" s="113"/>
      <c r="I177" s="113"/>
      <c r="J177" s="113"/>
      <c r="K177" s="113"/>
      <c r="L177" s="113"/>
      <c r="M177" s="113"/>
      <c r="N177" s="149"/>
      <c r="O177" s="154"/>
      <c r="P177" s="28"/>
    </row>
    <row r="178" spans="1:16" x14ac:dyDescent="0.2">
      <c r="A178" s="28"/>
      <c r="B178" s="78"/>
      <c r="C178" s="150"/>
      <c r="D178" s="151"/>
      <c r="E178" s="151"/>
      <c r="F178" s="151"/>
      <c r="G178" s="151"/>
      <c r="H178" s="151"/>
      <c r="I178" s="151"/>
      <c r="J178" s="151"/>
      <c r="K178" s="151"/>
      <c r="L178" s="151"/>
      <c r="M178" s="151"/>
      <c r="N178" s="152"/>
      <c r="O178" s="154"/>
      <c r="P178" s="28"/>
    </row>
    <row r="179" spans="1:16" x14ac:dyDescent="0.2">
      <c r="A179" s="28"/>
      <c r="B179" s="78"/>
      <c r="C179" s="79"/>
      <c r="D179" s="79"/>
      <c r="E179" s="79"/>
      <c r="F179" s="79"/>
      <c r="G179" s="79"/>
      <c r="H179" s="79"/>
      <c r="I179" s="79"/>
      <c r="J179" s="79"/>
      <c r="K179" s="79"/>
      <c r="L179" s="79"/>
      <c r="M179" s="79"/>
      <c r="N179" s="79"/>
      <c r="O179" s="81"/>
      <c r="P179" s="28"/>
    </row>
    <row r="180" spans="1:16" x14ac:dyDescent="0.2">
      <c r="A180" s="28"/>
      <c r="B180" s="78"/>
      <c r="C180" s="79" t="s">
        <v>1165</v>
      </c>
      <c r="D180" s="79"/>
      <c r="E180" s="79"/>
      <c r="F180" s="79"/>
      <c r="G180" s="79"/>
      <c r="H180" s="79"/>
      <c r="I180" s="79"/>
      <c r="J180" s="79"/>
      <c r="K180" s="79"/>
      <c r="L180" s="79"/>
      <c r="M180" s="32" t="s">
        <v>1102</v>
      </c>
      <c r="N180" s="33">
        <v>1200</v>
      </c>
      <c r="O180" s="81"/>
      <c r="P180" s="28"/>
    </row>
    <row r="181" spans="1:16" x14ac:dyDescent="0.2">
      <c r="A181" s="28"/>
      <c r="B181" s="78"/>
      <c r="C181" s="145" t="s">
        <v>1304</v>
      </c>
      <c r="D181" s="146"/>
      <c r="E181" s="146"/>
      <c r="F181" s="146"/>
      <c r="G181" s="146"/>
      <c r="H181" s="146"/>
      <c r="I181" s="146"/>
      <c r="J181" s="146"/>
      <c r="K181" s="146"/>
      <c r="L181" s="146"/>
      <c r="M181" s="146"/>
      <c r="N181" s="147"/>
      <c r="O181" s="154" t="str">
        <f>IF(LEN(SUBSTITUTE(C181," ",""))&gt;N180,"El máximo de caracteres permitido es "&amp;N180,"")</f>
        <v/>
      </c>
      <c r="P181" s="28"/>
    </row>
    <row r="182" spans="1:16" x14ac:dyDescent="0.2">
      <c r="A182" s="28"/>
      <c r="B182" s="78"/>
      <c r="C182" s="148"/>
      <c r="D182" s="113"/>
      <c r="E182" s="113"/>
      <c r="F182" s="113"/>
      <c r="G182" s="113"/>
      <c r="H182" s="113"/>
      <c r="I182" s="113"/>
      <c r="J182" s="113"/>
      <c r="K182" s="113"/>
      <c r="L182" s="113"/>
      <c r="M182" s="113"/>
      <c r="N182" s="149"/>
      <c r="O182" s="154"/>
      <c r="P182" s="28"/>
    </row>
    <row r="183" spans="1:16" x14ac:dyDescent="0.2">
      <c r="A183" s="28"/>
      <c r="B183" s="78"/>
      <c r="C183" s="148"/>
      <c r="D183" s="113"/>
      <c r="E183" s="113"/>
      <c r="F183" s="113"/>
      <c r="G183" s="113"/>
      <c r="H183" s="113"/>
      <c r="I183" s="113"/>
      <c r="J183" s="113"/>
      <c r="K183" s="113"/>
      <c r="L183" s="113"/>
      <c r="M183" s="113"/>
      <c r="N183" s="149"/>
      <c r="O183" s="154"/>
      <c r="P183" s="28"/>
    </row>
    <row r="184" spans="1:16" x14ac:dyDescent="0.2">
      <c r="A184" s="28"/>
      <c r="B184" s="78"/>
      <c r="C184" s="148"/>
      <c r="D184" s="113"/>
      <c r="E184" s="113"/>
      <c r="F184" s="113"/>
      <c r="G184" s="113"/>
      <c r="H184" s="113"/>
      <c r="I184" s="113"/>
      <c r="J184" s="113"/>
      <c r="K184" s="113"/>
      <c r="L184" s="113"/>
      <c r="M184" s="113"/>
      <c r="N184" s="149"/>
      <c r="O184" s="154"/>
      <c r="P184" s="28"/>
    </row>
    <row r="185" spans="1:16" x14ac:dyDescent="0.2">
      <c r="A185" s="28"/>
      <c r="B185" s="78"/>
      <c r="C185" s="150"/>
      <c r="D185" s="151"/>
      <c r="E185" s="151"/>
      <c r="F185" s="151"/>
      <c r="G185" s="151"/>
      <c r="H185" s="151"/>
      <c r="I185" s="151"/>
      <c r="J185" s="151"/>
      <c r="K185" s="151"/>
      <c r="L185" s="151"/>
      <c r="M185" s="151"/>
      <c r="N185" s="152"/>
      <c r="O185" s="154"/>
      <c r="P185" s="28"/>
    </row>
    <row r="186" spans="1:16" x14ac:dyDescent="0.2">
      <c r="A186" s="28"/>
      <c r="B186" s="80"/>
      <c r="C186" s="83"/>
      <c r="D186" s="83"/>
      <c r="E186" s="83"/>
      <c r="F186" s="83"/>
      <c r="G186" s="83"/>
      <c r="H186" s="83"/>
      <c r="I186" s="83"/>
      <c r="J186" s="83"/>
      <c r="K186" s="83"/>
      <c r="L186" s="83"/>
      <c r="M186" s="83"/>
      <c r="N186" s="83"/>
      <c r="O186" s="82"/>
      <c r="P186" s="28"/>
    </row>
    <row r="187" spans="1:16" x14ac:dyDescent="0.2">
      <c r="A187" s="28"/>
      <c r="B187" s="28"/>
      <c r="C187" s="28"/>
      <c r="D187" s="28"/>
      <c r="E187" s="28"/>
      <c r="F187" s="28"/>
      <c r="G187" s="28"/>
      <c r="H187" s="28"/>
      <c r="I187" s="28"/>
      <c r="J187" s="28"/>
      <c r="K187" s="28"/>
      <c r="L187" s="28"/>
      <c r="M187" s="28"/>
      <c r="N187" s="28"/>
      <c r="O187" s="28"/>
      <c r="P187" s="28"/>
    </row>
    <row r="188" spans="1:16" x14ac:dyDescent="0.2">
      <c r="A188" s="28"/>
      <c r="B188" s="75"/>
      <c r="C188" s="76"/>
      <c r="D188" s="76"/>
      <c r="E188" s="76"/>
      <c r="F188" s="76"/>
      <c r="G188" s="76"/>
      <c r="H188" s="76"/>
      <c r="I188" s="76"/>
      <c r="J188" s="76"/>
      <c r="K188" s="76"/>
      <c r="L188" s="76"/>
      <c r="M188" s="76"/>
      <c r="N188" s="76"/>
      <c r="O188" s="77"/>
      <c r="P188" s="28"/>
    </row>
    <row r="189" spans="1:16" x14ac:dyDescent="0.2">
      <c r="A189" s="28"/>
      <c r="B189" s="78"/>
      <c r="C189" s="79"/>
      <c r="D189" s="67" t="s">
        <v>1067</v>
      </c>
      <c r="E189" s="79" t="s">
        <v>1105</v>
      </c>
      <c r="F189" s="79"/>
      <c r="G189" s="79"/>
      <c r="H189" s="79"/>
      <c r="I189" s="79"/>
      <c r="J189" s="79"/>
      <c r="K189" s="79"/>
      <c r="L189" s="79"/>
      <c r="M189" s="79"/>
      <c r="N189" s="79"/>
      <c r="O189" s="81"/>
      <c r="P189" s="28"/>
    </row>
    <row r="190" spans="1:16" x14ac:dyDescent="0.2">
      <c r="A190" s="28"/>
      <c r="B190" s="78"/>
      <c r="C190" s="79"/>
      <c r="D190" s="79"/>
      <c r="E190" s="79"/>
      <c r="F190" s="79"/>
      <c r="G190" s="79"/>
      <c r="H190" s="79"/>
      <c r="I190" s="79"/>
      <c r="J190" s="79"/>
      <c r="K190" s="79"/>
      <c r="L190" s="79"/>
      <c r="M190" s="79"/>
      <c r="N190" s="79"/>
      <c r="O190" s="81"/>
      <c r="P190" s="28"/>
    </row>
    <row r="191" spans="1:16" x14ac:dyDescent="0.2">
      <c r="A191" s="28"/>
      <c r="B191" s="78"/>
      <c r="C191" s="79" t="s">
        <v>1164</v>
      </c>
      <c r="D191" s="79"/>
      <c r="E191" s="79"/>
      <c r="F191" s="79"/>
      <c r="G191" s="79"/>
      <c r="H191" s="79"/>
      <c r="I191" s="79"/>
      <c r="J191" s="79"/>
      <c r="K191" s="79"/>
      <c r="L191" s="79"/>
      <c r="M191" s="32" t="s">
        <v>1102</v>
      </c>
      <c r="N191" s="33">
        <v>200</v>
      </c>
      <c r="O191" s="81"/>
      <c r="P191" s="28"/>
    </row>
    <row r="192" spans="1:16" x14ac:dyDescent="0.2">
      <c r="A192" s="28"/>
      <c r="B192" s="78"/>
      <c r="C192" s="145"/>
      <c r="D192" s="146"/>
      <c r="E192" s="146"/>
      <c r="F192" s="146"/>
      <c r="G192" s="146"/>
      <c r="H192" s="146"/>
      <c r="I192" s="146"/>
      <c r="J192" s="146"/>
      <c r="K192" s="146"/>
      <c r="L192" s="146"/>
      <c r="M192" s="146"/>
      <c r="N192" s="147"/>
      <c r="O192" s="154" t="str">
        <f>IF(LEN(SUBSTITUTE(C192," ",""))&gt;N191,"El máximo de caracteres permitido es "&amp;N191,"")</f>
        <v/>
      </c>
      <c r="P192" s="28"/>
    </row>
    <row r="193" spans="1:16" x14ac:dyDescent="0.2">
      <c r="A193" s="28"/>
      <c r="B193" s="78"/>
      <c r="C193" s="148"/>
      <c r="D193" s="113"/>
      <c r="E193" s="113"/>
      <c r="F193" s="113"/>
      <c r="G193" s="113"/>
      <c r="H193" s="113"/>
      <c r="I193" s="113"/>
      <c r="J193" s="113"/>
      <c r="K193" s="113"/>
      <c r="L193" s="113"/>
      <c r="M193" s="113"/>
      <c r="N193" s="149"/>
      <c r="O193" s="154"/>
      <c r="P193" s="28"/>
    </row>
    <row r="194" spans="1:16" x14ac:dyDescent="0.2">
      <c r="A194" s="28"/>
      <c r="B194" s="78"/>
      <c r="C194" s="148"/>
      <c r="D194" s="113"/>
      <c r="E194" s="113"/>
      <c r="F194" s="113"/>
      <c r="G194" s="113"/>
      <c r="H194" s="113"/>
      <c r="I194" s="113"/>
      <c r="J194" s="113"/>
      <c r="K194" s="113"/>
      <c r="L194" s="113"/>
      <c r="M194" s="113"/>
      <c r="N194" s="149"/>
      <c r="O194" s="154"/>
      <c r="P194" s="28"/>
    </row>
    <row r="195" spans="1:16" x14ac:dyDescent="0.2">
      <c r="A195" s="28"/>
      <c r="B195" s="78"/>
      <c r="C195" s="148"/>
      <c r="D195" s="113"/>
      <c r="E195" s="113"/>
      <c r="F195" s="113"/>
      <c r="G195" s="113"/>
      <c r="H195" s="113"/>
      <c r="I195" s="113"/>
      <c r="J195" s="113"/>
      <c r="K195" s="113"/>
      <c r="L195" s="113"/>
      <c r="M195" s="113"/>
      <c r="N195" s="149"/>
      <c r="O195" s="154"/>
      <c r="P195" s="28"/>
    </row>
    <row r="196" spans="1:16" x14ac:dyDescent="0.2">
      <c r="A196" s="28"/>
      <c r="B196" s="78"/>
      <c r="C196" s="150"/>
      <c r="D196" s="151"/>
      <c r="E196" s="151"/>
      <c r="F196" s="151"/>
      <c r="G196" s="151"/>
      <c r="H196" s="151"/>
      <c r="I196" s="151"/>
      <c r="J196" s="151"/>
      <c r="K196" s="151"/>
      <c r="L196" s="151"/>
      <c r="M196" s="151"/>
      <c r="N196" s="152"/>
      <c r="O196" s="154"/>
      <c r="P196" s="28"/>
    </row>
    <row r="197" spans="1:16" x14ac:dyDescent="0.2">
      <c r="A197" s="28"/>
      <c r="B197" s="78"/>
      <c r="C197" s="79"/>
      <c r="D197" s="79"/>
      <c r="E197" s="79"/>
      <c r="F197" s="79"/>
      <c r="G197" s="79"/>
      <c r="H197" s="79"/>
      <c r="I197" s="79"/>
      <c r="J197" s="79"/>
      <c r="K197" s="79"/>
      <c r="L197" s="79"/>
      <c r="M197" s="79"/>
      <c r="N197" s="79"/>
      <c r="O197" s="81"/>
      <c r="P197" s="28"/>
    </row>
    <row r="198" spans="1:16" x14ac:dyDescent="0.2">
      <c r="A198" s="28"/>
      <c r="B198" s="78"/>
      <c r="C198" s="79" t="s">
        <v>1165</v>
      </c>
      <c r="D198" s="79"/>
      <c r="E198" s="79"/>
      <c r="F198" s="79"/>
      <c r="G198" s="79"/>
      <c r="H198" s="79"/>
      <c r="I198" s="79"/>
      <c r="J198" s="79"/>
      <c r="K198" s="79"/>
      <c r="L198" s="79"/>
      <c r="M198" s="32" t="s">
        <v>1102</v>
      </c>
      <c r="N198" s="33">
        <v>1200</v>
      </c>
      <c r="O198" s="81"/>
      <c r="P198" s="28"/>
    </row>
    <row r="199" spans="1:16" x14ac:dyDescent="0.2">
      <c r="A199" s="28"/>
      <c r="B199" s="78"/>
      <c r="C199" s="145"/>
      <c r="D199" s="146"/>
      <c r="E199" s="146"/>
      <c r="F199" s="146"/>
      <c r="G199" s="146"/>
      <c r="H199" s="146"/>
      <c r="I199" s="146"/>
      <c r="J199" s="146"/>
      <c r="K199" s="146"/>
      <c r="L199" s="146"/>
      <c r="M199" s="146"/>
      <c r="N199" s="147"/>
      <c r="O199" s="154" t="str">
        <f>IF(LEN(SUBSTITUTE(C199," ",""))&gt;N198,"El máximo de caracteres permitido es "&amp;N198,"")</f>
        <v/>
      </c>
      <c r="P199" s="28"/>
    </row>
    <row r="200" spans="1:16" x14ac:dyDescent="0.2">
      <c r="A200" s="28"/>
      <c r="B200" s="78"/>
      <c r="C200" s="148"/>
      <c r="D200" s="113"/>
      <c r="E200" s="113"/>
      <c r="F200" s="113"/>
      <c r="G200" s="113"/>
      <c r="H200" s="113"/>
      <c r="I200" s="113"/>
      <c r="J200" s="113"/>
      <c r="K200" s="113"/>
      <c r="L200" s="113"/>
      <c r="M200" s="113"/>
      <c r="N200" s="149"/>
      <c r="O200" s="154"/>
      <c r="P200" s="28"/>
    </row>
    <row r="201" spans="1:16" x14ac:dyDescent="0.2">
      <c r="A201" s="28"/>
      <c r="B201" s="78"/>
      <c r="C201" s="148"/>
      <c r="D201" s="113"/>
      <c r="E201" s="113"/>
      <c r="F201" s="113"/>
      <c r="G201" s="113"/>
      <c r="H201" s="113"/>
      <c r="I201" s="113"/>
      <c r="J201" s="113"/>
      <c r="K201" s="113"/>
      <c r="L201" s="113"/>
      <c r="M201" s="113"/>
      <c r="N201" s="149"/>
      <c r="O201" s="154"/>
      <c r="P201" s="28"/>
    </row>
    <row r="202" spans="1:16" x14ac:dyDescent="0.2">
      <c r="A202" s="28"/>
      <c r="B202" s="78"/>
      <c r="C202" s="148"/>
      <c r="D202" s="113"/>
      <c r="E202" s="113"/>
      <c r="F202" s="113"/>
      <c r="G202" s="113"/>
      <c r="H202" s="113"/>
      <c r="I202" s="113"/>
      <c r="J202" s="113"/>
      <c r="K202" s="113"/>
      <c r="L202" s="113"/>
      <c r="M202" s="113"/>
      <c r="N202" s="149"/>
      <c r="O202" s="154"/>
      <c r="P202" s="28"/>
    </row>
    <row r="203" spans="1:16" x14ac:dyDescent="0.2">
      <c r="A203" s="28"/>
      <c r="B203" s="78"/>
      <c r="C203" s="150"/>
      <c r="D203" s="151"/>
      <c r="E203" s="151"/>
      <c r="F203" s="151"/>
      <c r="G203" s="151"/>
      <c r="H203" s="151"/>
      <c r="I203" s="151"/>
      <c r="J203" s="151"/>
      <c r="K203" s="151"/>
      <c r="L203" s="151"/>
      <c r="M203" s="151"/>
      <c r="N203" s="152"/>
      <c r="O203" s="154"/>
      <c r="P203" s="28"/>
    </row>
    <row r="204" spans="1:16" x14ac:dyDescent="0.2">
      <c r="A204" s="28"/>
      <c r="B204" s="80"/>
      <c r="C204" s="83"/>
      <c r="D204" s="83"/>
      <c r="E204" s="83"/>
      <c r="F204" s="83"/>
      <c r="G204" s="83"/>
      <c r="H204" s="83"/>
      <c r="I204" s="83"/>
      <c r="J204" s="83"/>
      <c r="K204" s="83"/>
      <c r="L204" s="83"/>
      <c r="M204" s="83"/>
      <c r="N204" s="83"/>
      <c r="O204" s="82"/>
      <c r="P204" s="28"/>
    </row>
    <row r="205" spans="1:16" x14ac:dyDescent="0.2">
      <c r="A205" s="28"/>
      <c r="B205" s="28"/>
      <c r="C205" s="28"/>
      <c r="D205" s="28"/>
      <c r="E205" s="28"/>
      <c r="F205" s="28"/>
      <c r="G205" s="28"/>
      <c r="H205" s="28"/>
      <c r="I205" s="28"/>
      <c r="J205" s="28"/>
      <c r="K205" s="28"/>
      <c r="L205" s="28"/>
      <c r="M205" s="28"/>
      <c r="N205" s="28"/>
      <c r="O205" s="28"/>
      <c r="P205" s="28"/>
    </row>
    <row r="206" spans="1:16" x14ac:dyDescent="0.2">
      <c r="A206" s="28"/>
      <c r="B206" s="28"/>
      <c r="C206" s="28"/>
      <c r="D206" s="28"/>
      <c r="E206" s="28"/>
      <c r="F206" s="28"/>
      <c r="G206" s="28"/>
      <c r="H206" s="28"/>
      <c r="I206" s="28"/>
      <c r="J206" s="28"/>
      <c r="K206" s="28"/>
      <c r="L206" s="28"/>
      <c r="M206" s="28"/>
      <c r="N206" s="28"/>
      <c r="O206" s="28"/>
      <c r="P206" s="28"/>
    </row>
    <row r="207" spans="1:16" x14ac:dyDescent="0.2">
      <c r="A207" s="28"/>
      <c r="B207" s="28"/>
      <c r="C207" s="28"/>
      <c r="D207" s="28"/>
      <c r="E207" s="28"/>
      <c r="F207" s="28"/>
      <c r="G207" s="28"/>
      <c r="H207" s="28"/>
      <c r="I207" s="28"/>
      <c r="J207" s="28"/>
      <c r="K207" s="28"/>
      <c r="L207" s="28"/>
      <c r="M207" s="28"/>
      <c r="N207" s="28"/>
      <c r="O207" s="28"/>
      <c r="P207" s="28"/>
    </row>
    <row r="208" spans="1:16"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sheetData>
  <sheetProtection password="FC6F" sheet="1" selectLockedCells="1"/>
  <mergeCells count="81">
    <mergeCell ref="J159:L163"/>
    <mergeCell ref="M159:N163"/>
    <mergeCell ref="O159:O163"/>
    <mergeCell ref="D153:I157"/>
    <mergeCell ref="J153:L157"/>
    <mergeCell ref="M153:N157"/>
    <mergeCell ref="O153:O157"/>
    <mergeCell ref="B82:D103"/>
    <mergeCell ref="D135:I139"/>
    <mergeCell ref="J135:L139"/>
    <mergeCell ref="M135:N139"/>
    <mergeCell ref="D134:I134"/>
    <mergeCell ref="O10:O12"/>
    <mergeCell ref="O15:O16"/>
    <mergeCell ref="F10:N12"/>
    <mergeCell ref="F15:N16"/>
    <mergeCell ref="D35:N37"/>
    <mergeCell ref="B10:D12"/>
    <mergeCell ref="B15:D16"/>
    <mergeCell ref="D22:N22"/>
    <mergeCell ref="D23:N25"/>
    <mergeCell ref="D27:N29"/>
    <mergeCell ref="D31:N33"/>
    <mergeCell ref="D39:N41"/>
    <mergeCell ref="O110:O112"/>
    <mergeCell ref="O126:O128"/>
    <mergeCell ref="C181:N185"/>
    <mergeCell ref="O181:O185"/>
    <mergeCell ref="O101:O103"/>
    <mergeCell ref="F86:N88"/>
    <mergeCell ref="O86:O88"/>
    <mergeCell ref="O96:O98"/>
    <mergeCell ref="O141:O145"/>
    <mergeCell ref="D159:I163"/>
    <mergeCell ref="J134:L134"/>
    <mergeCell ref="D109:N109"/>
    <mergeCell ref="D147:I151"/>
    <mergeCell ref="J147:L151"/>
    <mergeCell ref="M147:N151"/>
    <mergeCell ref="O199:O203"/>
    <mergeCell ref="D110:N112"/>
    <mergeCell ref="D114:N116"/>
    <mergeCell ref="D118:N120"/>
    <mergeCell ref="D122:N124"/>
    <mergeCell ref="M134:N134"/>
    <mergeCell ref="O135:O139"/>
    <mergeCell ref="D126:N128"/>
    <mergeCell ref="D141:I145"/>
    <mergeCell ref="J141:L145"/>
    <mergeCell ref="O114:O116"/>
    <mergeCell ref="O118:O120"/>
    <mergeCell ref="O122:O124"/>
    <mergeCell ref="O174:O178"/>
    <mergeCell ref="C174:N178"/>
    <mergeCell ref="M141:N145"/>
    <mergeCell ref="F83:N83"/>
    <mergeCell ref="F91:N93"/>
    <mergeCell ref="F96:N98"/>
    <mergeCell ref="F101:N103"/>
    <mergeCell ref="O91:O93"/>
    <mergeCell ref="F63:N63"/>
    <mergeCell ref="F64:N68"/>
    <mergeCell ref="F70:N74"/>
    <mergeCell ref="F76:N80"/>
    <mergeCell ref="O76:O80"/>
    <mergeCell ref="C199:N203"/>
    <mergeCell ref="B63:D63"/>
    <mergeCell ref="O23:O25"/>
    <mergeCell ref="O27:O29"/>
    <mergeCell ref="O31:O33"/>
    <mergeCell ref="O35:O37"/>
    <mergeCell ref="C192:N196"/>
    <mergeCell ref="O192:O196"/>
    <mergeCell ref="O147:O151"/>
    <mergeCell ref="O39:O41"/>
    <mergeCell ref="O64:O68"/>
    <mergeCell ref="O70:O74"/>
    <mergeCell ref="B64:D68"/>
    <mergeCell ref="B70:D74"/>
    <mergeCell ref="B76:D80"/>
    <mergeCell ref="D53:N57"/>
  </mergeCells>
  <phoneticPr fontId="3" type="noConversion"/>
  <dataValidations count="2">
    <dataValidation type="list" allowBlank="1" showInputMessage="1" showErrorMessage="1" sqref="D189 D171 D169 B46 B48 B50">
      <formula1>SI_NO</formula1>
    </dataValidation>
    <dataValidation type="whole" operator="greaterThan" allowBlank="1" showInputMessage="1" showErrorMessage="1" sqref="B4">
      <formula1>0</formula1>
    </dataValidation>
  </dataValidations>
  <pageMargins left="0.75" right="0.75" top="1" bottom="1" header="0" footer="0"/>
  <pageSetup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52"/>
  </sheetPr>
  <dimension ref="A1:S197"/>
  <sheetViews>
    <sheetView topLeftCell="A109" workbookViewId="0">
      <selection activeCell="E90" sqref="E90"/>
    </sheetView>
  </sheetViews>
  <sheetFormatPr baseColWidth="10" defaultColWidth="0" defaultRowHeight="12.75" zeroHeight="1" x14ac:dyDescent="0.2"/>
  <cols>
    <col min="1" max="1" width="4.28515625" style="1" customWidth="1"/>
    <col min="2" max="3" width="11.42578125" style="1" customWidth="1"/>
    <col min="4" max="4" width="4.28515625" style="1" customWidth="1"/>
    <col min="5" max="5" width="11.42578125" style="1" customWidth="1"/>
    <col min="6" max="6" width="6.5703125" style="1" customWidth="1"/>
    <col min="7" max="9" width="11.42578125" style="1" customWidth="1"/>
    <col min="10" max="10" width="4.28515625" style="1" customWidth="1"/>
    <col min="11" max="12" width="11.42578125" style="1" customWidth="1"/>
    <col min="13" max="13" width="4.28515625" style="1" customWidth="1"/>
    <col min="14" max="18" width="11.42578125" style="1" customWidth="1"/>
    <col min="19" max="19" width="4.28515625" style="1" customWidth="1"/>
    <col min="20" max="16384" width="0" style="1" hidden="1"/>
  </cols>
  <sheetData>
    <row r="1" spans="1:19" x14ac:dyDescent="0.2">
      <c r="A1" s="28"/>
      <c r="B1" s="28"/>
      <c r="C1" s="28"/>
      <c r="D1" s="28"/>
      <c r="E1" s="28"/>
      <c r="F1" s="28"/>
      <c r="G1" s="28"/>
      <c r="H1" s="28"/>
      <c r="I1" s="28"/>
      <c r="J1" s="28"/>
      <c r="K1" s="28"/>
      <c r="L1" s="28"/>
      <c r="M1" s="28"/>
      <c r="N1" s="28"/>
      <c r="O1" s="28"/>
      <c r="P1" s="28"/>
      <c r="Q1" s="28"/>
      <c r="R1" s="28"/>
      <c r="S1" s="28"/>
    </row>
    <row r="2" spans="1:19" s="24" customFormat="1" ht="22.5" customHeight="1" x14ac:dyDescent="0.2">
      <c r="A2" s="23" t="s">
        <v>1206</v>
      </c>
    </row>
    <row r="3" spans="1:19" x14ac:dyDescent="0.2">
      <c r="A3" s="28"/>
      <c r="B3" s="28"/>
      <c r="C3" s="28"/>
      <c r="D3" s="28"/>
      <c r="E3" s="28"/>
      <c r="F3" s="28"/>
      <c r="G3" s="28"/>
      <c r="H3" s="28"/>
      <c r="I3" s="28"/>
      <c r="J3" s="28"/>
      <c r="K3" s="28"/>
      <c r="L3" s="28"/>
      <c r="M3" s="28"/>
      <c r="N3" s="28"/>
      <c r="O3" s="28"/>
      <c r="P3" s="28"/>
      <c r="Q3" s="28"/>
      <c r="R3" s="28"/>
      <c r="S3" s="28"/>
    </row>
    <row r="4" spans="1:19" x14ac:dyDescent="0.2">
      <c r="A4" s="28"/>
      <c r="B4" s="28"/>
      <c r="C4" s="28"/>
      <c r="D4" s="28"/>
      <c r="E4" s="28"/>
      <c r="F4" s="28"/>
      <c r="G4" s="28"/>
      <c r="H4" s="28"/>
      <c r="I4" s="28"/>
      <c r="J4" s="28"/>
      <c r="K4" s="28"/>
      <c r="L4" s="28"/>
      <c r="M4" s="28"/>
      <c r="N4" s="28"/>
      <c r="O4" s="28"/>
      <c r="P4" s="28"/>
      <c r="Q4" s="28"/>
      <c r="R4" s="28"/>
      <c r="S4" s="28"/>
    </row>
    <row r="5" spans="1:19" x14ac:dyDescent="0.2">
      <c r="A5" s="28"/>
      <c r="B5" s="28"/>
      <c r="C5" s="28"/>
      <c r="D5" s="28"/>
      <c r="E5" s="28"/>
      <c r="F5" s="28"/>
      <c r="G5" s="28"/>
      <c r="H5" s="28"/>
      <c r="I5" s="28"/>
      <c r="J5" s="28"/>
      <c r="K5" s="28"/>
      <c r="L5" s="28"/>
      <c r="M5" s="28"/>
      <c r="N5" s="28"/>
      <c r="O5" s="28"/>
      <c r="P5" s="28"/>
      <c r="Q5" s="28"/>
      <c r="R5" s="28"/>
      <c r="S5" s="28"/>
    </row>
    <row r="6" spans="1:19" x14ac:dyDescent="0.2">
      <c r="A6" s="28"/>
      <c r="B6" s="27" t="s">
        <v>1214</v>
      </c>
      <c r="C6" s="28"/>
      <c r="D6" s="28"/>
      <c r="E6" s="28"/>
      <c r="F6" s="28"/>
      <c r="G6" s="28"/>
      <c r="H6" s="28"/>
      <c r="I6" s="28"/>
      <c r="J6" s="28"/>
      <c r="K6" s="28"/>
      <c r="L6" s="28"/>
      <c r="M6" s="28"/>
      <c r="N6" s="28"/>
      <c r="O6" s="28"/>
      <c r="P6" s="28"/>
      <c r="Q6" s="28"/>
      <c r="R6" s="28"/>
      <c r="S6" s="28"/>
    </row>
    <row r="7" spans="1:19" x14ac:dyDescent="0.2">
      <c r="A7" s="28"/>
      <c r="B7" s="28"/>
      <c r="C7" s="28"/>
      <c r="D7" s="28"/>
      <c r="E7" s="28"/>
      <c r="F7" s="28"/>
      <c r="G7" s="28"/>
      <c r="H7" s="28"/>
      <c r="I7" s="28"/>
      <c r="J7" s="28"/>
      <c r="K7" s="28"/>
      <c r="L7" s="28"/>
      <c r="M7" s="28"/>
      <c r="N7" s="28"/>
      <c r="O7" s="28"/>
      <c r="P7" s="28"/>
      <c r="Q7" s="28"/>
      <c r="R7" s="28"/>
      <c r="S7" s="28"/>
    </row>
    <row r="8" spans="1:19" x14ac:dyDescent="0.2">
      <c r="A8" s="28"/>
      <c r="B8" s="28"/>
      <c r="C8" s="28" t="s">
        <v>1180</v>
      </c>
      <c r="D8" s="241">
        <v>22</v>
      </c>
      <c r="E8" s="243"/>
      <c r="F8" s="28"/>
      <c r="G8" s="28"/>
      <c r="H8" s="28"/>
      <c r="I8" s="28"/>
      <c r="J8" s="28"/>
      <c r="K8" s="28"/>
      <c r="L8" s="28"/>
      <c r="M8" s="28"/>
      <c r="N8" s="28"/>
      <c r="O8" s="28"/>
      <c r="P8" s="28"/>
      <c r="Q8" s="28"/>
      <c r="R8" s="28"/>
      <c r="S8" s="28"/>
    </row>
    <row r="9" spans="1:19" x14ac:dyDescent="0.2">
      <c r="A9" s="28"/>
      <c r="B9" s="28"/>
      <c r="C9" s="28"/>
      <c r="D9" s="28"/>
      <c r="E9" s="28"/>
      <c r="F9" s="28"/>
      <c r="G9" s="28"/>
      <c r="H9" s="28"/>
      <c r="I9" s="28"/>
      <c r="J9" s="28"/>
      <c r="K9" s="28"/>
      <c r="L9" s="28"/>
      <c r="M9" s="28"/>
      <c r="N9" s="28"/>
      <c r="O9" s="28"/>
      <c r="P9" s="28"/>
      <c r="Q9" s="28"/>
      <c r="R9" s="28"/>
      <c r="S9" s="28"/>
    </row>
    <row r="10" spans="1:19" x14ac:dyDescent="0.2">
      <c r="A10" s="28"/>
      <c r="B10" s="28"/>
      <c r="C10" s="28"/>
      <c r="D10" s="28"/>
      <c r="E10" s="28"/>
      <c r="F10" s="28"/>
      <c r="G10" s="28"/>
      <c r="H10" s="28"/>
      <c r="I10" s="28"/>
      <c r="J10" s="28"/>
      <c r="K10" s="28"/>
      <c r="L10" s="28"/>
      <c r="M10" s="28"/>
      <c r="N10" s="28"/>
      <c r="O10" s="28"/>
      <c r="P10" s="28"/>
      <c r="Q10" s="28"/>
      <c r="R10" s="28"/>
      <c r="S10" s="28"/>
    </row>
    <row r="11" spans="1:19" x14ac:dyDescent="0.2">
      <c r="A11" s="28"/>
      <c r="B11" s="27" t="s">
        <v>1181</v>
      </c>
      <c r="C11" s="28"/>
      <c r="D11" s="28"/>
      <c r="E11" s="28"/>
      <c r="F11" s="28"/>
      <c r="G11" s="28"/>
      <c r="H11" s="28"/>
      <c r="I11" s="28"/>
      <c r="J11" s="28"/>
      <c r="K11" s="28"/>
      <c r="L11" s="28"/>
      <c r="M11" s="28"/>
      <c r="N11" s="28"/>
      <c r="O11" s="28"/>
      <c r="P11" s="28"/>
      <c r="Q11" s="28"/>
      <c r="R11" s="28"/>
      <c r="S11" s="28"/>
    </row>
    <row r="12" spans="1:19" x14ac:dyDescent="0.2">
      <c r="A12" s="28"/>
      <c r="B12" s="28"/>
      <c r="C12" s="28"/>
      <c r="D12" s="28"/>
      <c r="E12" s="28"/>
      <c r="F12" s="28"/>
      <c r="G12" s="28"/>
      <c r="H12" s="28"/>
      <c r="I12" s="28"/>
      <c r="J12" s="28"/>
      <c r="K12" s="28"/>
      <c r="L12" s="28"/>
      <c r="M12" s="28"/>
      <c r="N12" s="28"/>
      <c r="O12" s="28"/>
      <c r="P12" s="28"/>
      <c r="Q12" s="28"/>
      <c r="R12" s="28"/>
      <c r="S12" s="28"/>
    </row>
    <row r="13" spans="1:19" x14ac:dyDescent="0.2">
      <c r="A13" s="28"/>
      <c r="B13" s="28"/>
      <c r="C13" s="28" t="s">
        <v>1185</v>
      </c>
      <c r="D13" s="241" t="s">
        <v>1183</v>
      </c>
      <c r="E13" s="242"/>
      <c r="F13" s="243"/>
      <c r="G13" s="28"/>
      <c r="H13" s="28"/>
      <c r="I13" s="28"/>
      <c r="J13" s="28"/>
      <c r="K13" s="28"/>
      <c r="L13" s="28"/>
      <c r="M13" s="28"/>
      <c r="N13" s="28"/>
      <c r="O13" s="28"/>
      <c r="P13" s="28"/>
      <c r="Q13" s="28"/>
      <c r="R13" s="28"/>
      <c r="S13" s="28"/>
    </row>
    <row r="14" spans="1:19" x14ac:dyDescent="0.2">
      <c r="A14" s="28"/>
      <c r="B14" s="28"/>
      <c r="C14" s="28"/>
      <c r="D14" s="28"/>
      <c r="E14" s="28"/>
      <c r="F14" s="28"/>
      <c r="G14" s="28"/>
      <c r="H14" s="28"/>
      <c r="I14" s="28"/>
      <c r="J14" s="28"/>
      <c r="K14" s="28"/>
      <c r="L14" s="28"/>
      <c r="M14" s="32" t="s">
        <v>1102</v>
      </c>
      <c r="N14" s="33">
        <v>100</v>
      </c>
      <c r="O14" s="28"/>
      <c r="P14" s="28"/>
      <c r="Q14" s="28"/>
      <c r="R14" s="28"/>
      <c r="S14" s="28"/>
    </row>
    <row r="15" spans="1:19" x14ac:dyDescent="0.2">
      <c r="A15" s="28"/>
      <c r="B15" s="28"/>
      <c r="C15" s="28"/>
      <c r="D15" s="28"/>
      <c r="E15" s="28" t="s">
        <v>1187</v>
      </c>
      <c r="F15" s="235"/>
      <c r="G15" s="236"/>
      <c r="H15" s="236"/>
      <c r="I15" s="236"/>
      <c r="J15" s="236"/>
      <c r="K15" s="236"/>
      <c r="L15" s="236"/>
      <c r="M15" s="236"/>
      <c r="N15" s="237"/>
      <c r="O15" s="248" t="str">
        <f>IF(LEN(SUBSTITUTE(F15," ",""))&gt;N14,"El máximo de caracteres permitido es "&amp;N14,"")</f>
        <v/>
      </c>
      <c r="P15" s="248"/>
      <c r="Q15" s="248"/>
      <c r="R15" s="28"/>
      <c r="S15" s="28"/>
    </row>
    <row r="16" spans="1:19" x14ac:dyDescent="0.2">
      <c r="A16" s="28"/>
      <c r="B16" s="28"/>
      <c r="C16" s="28"/>
      <c r="D16" s="28"/>
      <c r="E16" s="28"/>
      <c r="F16" s="238"/>
      <c r="G16" s="239"/>
      <c r="H16" s="239"/>
      <c r="I16" s="239"/>
      <c r="J16" s="239"/>
      <c r="K16" s="239"/>
      <c r="L16" s="239"/>
      <c r="M16" s="239"/>
      <c r="N16" s="240"/>
      <c r="O16" s="248"/>
      <c r="P16" s="248"/>
      <c r="Q16" s="248"/>
      <c r="R16" s="28"/>
      <c r="S16" s="28"/>
    </row>
    <row r="17" spans="1:19" x14ac:dyDescent="0.2">
      <c r="A17" s="28"/>
      <c r="B17" s="28"/>
      <c r="C17" s="28"/>
      <c r="D17" s="28"/>
      <c r="E17" s="28"/>
      <c r="F17" s="28"/>
      <c r="G17" s="28"/>
      <c r="H17" s="28"/>
      <c r="I17" s="28"/>
      <c r="J17" s="28"/>
      <c r="K17" s="28"/>
      <c r="L17" s="28"/>
      <c r="M17" s="28"/>
      <c r="N17" s="28"/>
      <c r="O17" s="28"/>
      <c r="P17" s="28"/>
      <c r="Q17" s="28"/>
      <c r="R17" s="28"/>
      <c r="S17" s="28"/>
    </row>
    <row r="18" spans="1:19" x14ac:dyDescent="0.2">
      <c r="A18" s="28"/>
      <c r="B18" s="28"/>
      <c r="C18" s="28"/>
      <c r="D18" s="28"/>
      <c r="E18" s="28"/>
      <c r="F18" s="28"/>
      <c r="G18" s="28"/>
      <c r="H18" s="28"/>
      <c r="I18" s="28"/>
      <c r="J18" s="28"/>
      <c r="K18" s="28"/>
      <c r="L18" s="28"/>
      <c r="M18" s="28"/>
      <c r="N18" s="28"/>
      <c r="O18" s="28"/>
      <c r="P18" s="28"/>
      <c r="Q18" s="28"/>
      <c r="R18" s="28"/>
      <c r="S18" s="28"/>
    </row>
    <row r="19" spans="1:19" x14ac:dyDescent="0.2">
      <c r="A19" s="28"/>
      <c r="B19" s="27" t="s">
        <v>1186</v>
      </c>
      <c r="C19" s="28"/>
      <c r="D19" s="28"/>
      <c r="E19" s="28"/>
      <c r="F19" s="28"/>
      <c r="G19" s="28"/>
      <c r="H19" s="28"/>
      <c r="I19" s="28"/>
      <c r="J19" s="28"/>
      <c r="K19" s="28"/>
      <c r="L19" s="28"/>
      <c r="M19" s="28"/>
      <c r="N19" s="28"/>
      <c r="O19" s="28"/>
      <c r="P19" s="28"/>
      <c r="Q19" s="28"/>
      <c r="R19" s="28"/>
      <c r="S19" s="28"/>
    </row>
    <row r="20" spans="1:19" x14ac:dyDescent="0.2">
      <c r="A20" s="28"/>
      <c r="B20" s="28"/>
      <c r="C20" s="28"/>
      <c r="D20" s="28"/>
      <c r="E20" s="28"/>
      <c r="F20" s="28"/>
      <c r="G20" s="28"/>
      <c r="H20" s="28"/>
      <c r="I20" s="28"/>
      <c r="J20" s="28"/>
      <c r="K20" s="28"/>
      <c r="L20" s="28"/>
      <c r="M20" s="28"/>
      <c r="N20" s="28"/>
      <c r="O20" s="28"/>
      <c r="P20" s="28"/>
      <c r="Q20" s="28"/>
      <c r="R20" s="28"/>
      <c r="S20" s="28"/>
    </row>
    <row r="21" spans="1:19" x14ac:dyDescent="0.2">
      <c r="A21" s="28"/>
      <c r="B21" s="28"/>
      <c r="C21" s="28" t="s">
        <v>1190</v>
      </c>
      <c r="D21" s="241">
        <v>30</v>
      </c>
      <c r="E21" s="243"/>
      <c r="F21" s="28"/>
      <c r="G21" s="28"/>
      <c r="H21" s="28"/>
      <c r="I21" s="28"/>
      <c r="J21" s="28"/>
      <c r="K21" s="28"/>
      <c r="L21" s="28"/>
      <c r="M21" s="28"/>
      <c r="N21" s="28"/>
      <c r="O21" s="28"/>
      <c r="P21" s="28"/>
      <c r="Q21" s="28"/>
      <c r="R21" s="28"/>
      <c r="S21" s="28"/>
    </row>
    <row r="22" spans="1:19" x14ac:dyDescent="0.2">
      <c r="A22" s="28"/>
      <c r="B22" s="28"/>
      <c r="C22" s="28"/>
      <c r="D22" s="28"/>
      <c r="E22" s="28"/>
      <c r="F22" s="28"/>
      <c r="G22" s="28"/>
      <c r="H22" s="28"/>
      <c r="I22" s="28"/>
      <c r="J22" s="28"/>
      <c r="K22" s="28"/>
      <c r="L22" s="28"/>
      <c r="M22" s="28"/>
      <c r="N22" s="28"/>
      <c r="O22" s="28"/>
      <c r="P22" s="28"/>
      <c r="Q22" s="28"/>
      <c r="R22" s="28"/>
      <c r="S22" s="28"/>
    </row>
    <row r="23" spans="1:19" x14ac:dyDescent="0.2">
      <c r="A23" s="28"/>
      <c r="B23" s="28"/>
      <c r="C23" s="28"/>
      <c r="D23" s="28"/>
      <c r="E23" s="28"/>
      <c r="F23" s="28"/>
      <c r="G23" s="28"/>
      <c r="H23" s="28"/>
      <c r="I23" s="28"/>
      <c r="J23" s="28"/>
      <c r="K23" s="28"/>
      <c r="L23" s="28"/>
      <c r="M23" s="28"/>
      <c r="N23" s="28"/>
      <c r="O23" s="28"/>
      <c r="P23" s="28"/>
      <c r="Q23" s="28"/>
      <c r="R23" s="28"/>
      <c r="S23" s="28"/>
    </row>
    <row r="24" spans="1:19" x14ac:dyDescent="0.2">
      <c r="A24" s="28"/>
      <c r="B24" s="27" t="s">
        <v>1188</v>
      </c>
      <c r="C24" s="28"/>
      <c r="D24" s="28"/>
      <c r="E24" s="28"/>
      <c r="F24" s="28"/>
      <c r="G24" s="28"/>
      <c r="H24" s="28"/>
      <c r="I24" s="28"/>
      <c r="J24" s="28"/>
      <c r="K24" s="28"/>
      <c r="L24" s="28"/>
      <c r="M24" s="28"/>
      <c r="N24" s="28"/>
      <c r="O24" s="28"/>
      <c r="P24" s="28"/>
      <c r="Q24" s="28"/>
      <c r="R24" s="28"/>
      <c r="S24" s="28"/>
    </row>
    <row r="25" spans="1:19" x14ac:dyDescent="0.2">
      <c r="A25" s="28"/>
      <c r="B25" s="28"/>
      <c r="C25" s="28"/>
      <c r="D25" s="28"/>
      <c r="E25" s="28"/>
      <c r="F25" s="28"/>
      <c r="G25" s="28"/>
      <c r="H25" s="28"/>
      <c r="I25" s="28"/>
      <c r="J25" s="28"/>
      <c r="K25" s="28"/>
      <c r="L25" s="28"/>
      <c r="M25" s="28"/>
      <c r="N25" s="28"/>
      <c r="O25" s="28"/>
      <c r="P25" s="28"/>
      <c r="Q25" s="28"/>
      <c r="R25" s="28"/>
      <c r="S25" s="28"/>
    </row>
    <row r="26" spans="1:19" x14ac:dyDescent="0.2">
      <c r="A26" s="28"/>
      <c r="B26" s="28"/>
      <c r="C26" s="28" t="s">
        <v>1190</v>
      </c>
      <c r="D26" s="241">
        <v>30</v>
      </c>
      <c r="E26" s="243"/>
      <c r="F26" s="28"/>
      <c r="G26" s="28"/>
      <c r="H26" s="28"/>
      <c r="I26" s="28"/>
      <c r="J26" s="28"/>
      <c r="K26" s="28"/>
      <c r="L26" s="28"/>
      <c r="M26" s="28"/>
      <c r="N26" s="28"/>
      <c r="O26" s="28"/>
      <c r="P26" s="28"/>
      <c r="Q26" s="28"/>
      <c r="R26" s="28"/>
      <c r="S26" s="28"/>
    </row>
    <row r="27" spans="1:19" x14ac:dyDescent="0.2">
      <c r="A27" s="28"/>
      <c r="B27" s="28"/>
      <c r="C27" s="28"/>
      <c r="D27" s="28"/>
      <c r="E27" s="28"/>
      <c r="F27" s="28"/>
      <c r="G27" s="28"/>
      <c r="H27" s="28"/>
      <c r="I27" s="28"/>
      <c r="J27" s="28"/>
      <c r="K27" s="28"/>
      <c r="L27" s="28"/>
      <c r="M27" s="28"/>
      <c r="N27" s="28"/>
      <c r="O27" s="28"/>
      <c r="P27" s="28"/>
      <c r="Q27" s="28"/>
      <c r="R27" s="28"/>
      <c r="S27" s="28"/>
    </row>
    <row r="28" spans="1:19" x14ac:dyDescent="0.2">
      <c r="A28" s="28"/>
      <c r="B28" s="28"/>
      <c r="C28" s="28"/>
      <c r="D28" s="28"/>
      <c r="E28" s="28"/>
      <c r="F28" s="28"/>
      <c r="G28" s="28"/>
      <c r="H28" s="28"/>
      <c r="I28" s="28"/>
      <c r="J28" s="28"/>
      <c r="K28" s="28"/>
      <c r="L28" s="28"/>
      <c r="M28" s="28"/>
      <c r="N28" s="28"/>
      <c r="O28" s="28"/>
      <c r="P28" s="28"/>
      <c r="Q28" s="28"/>
      <c r="R28" s="28"/>
      <c r="S28" s="28"/>
    </row>
    <row r="29" spans="1:19" x14ac:dyDescent="0.2">
      <c r="A29" s="28"/>
      <c r="B29" s="27" t="s">
        <v>1189</v>
      </c>
      <c r="C29" s="28"/>
      <c r="D29" s="28"/>
      <c r="E29" s="28"/>
      <c r="F29" s="28"/>
      <c r="G29" s="28"/>
      <c r="H29" s="28"/>
      <c r="I29" s="28"/>
      <c r="J29" s="28"/>
      <c r="K29" s="28"/>
      <c r="L29" s="28"/>
      <c r="M29" s="28"/>
      <c r="N29" s="28"/>
      <c r="O29" s="28"/>
      <c r="P29" s="28"/>
      <c r="Q29" s="28"/>
      <c r="R29" s="28"/>
      <c r="S29" s="28"/>
    </row>
    <row r="30" spans="1:19" x14ac:dyDescent="0.2">
      <c r="A30" s="28"/>
      <c r="B30" s="28"/>
      <c r="C30" s="28"/>
      <c r="D30" s="28"/>
      <c r="E30" s="28"/>
      <c r="F30" s="28"/>
      <c r="G30" s="28"/>
      <c r="H30" s="28"/>
      <c r="I30" s="28"/>
      <c r="J30" s="28"/>
      <c r="K30" s="28"/>
      <c r="L30" s="28"/>
      <c r="M30" s="28"/>
      <c r="N30" s="28"/>
      <c r="O30" s="28"/>
      <c r="P30" s="28"/>
      <c r="Q30" s="28"/>
      <c r="R30" s="28"/>
      <c r="S30" s="28"/>
    </row>
    <row r="31" spans="1:19" x14ac:dyDescent="0.2">
      <c r="A31" s="28"/>
      <c r="B31" s="28"/>
      <c r="C31" s="28" t="s">
        <v>1190</v>
      </c>
      <c r="D31" s="241">
        <v>30</v>
      </c>
      <c r="E31" s="243"/>
      <c r="F31" s="28"/>
      <c r="G31" s="28"/>
      <c r="H31" s="28"/>
      <c r="I31" s="28"/>
      <c r="J31" s="28"/>
      <c r="K31" s="28"/>
      <c r="L31" s="28"/>
      <c r="M31" s="28"/>
      <c r="N31" s="28"/>
      <c r="O31" s="28"/>
      <c r="P31" s="28"/>
      <c r="Q31" s="28"/>
      <c r="R31" s="28"/>
      <c r="S31" s="28"/>
    </row>
    <row r="32" spans="1:19" x14ac:dyDescent="0.2">
      <c r="A32" s="28"/>
      <c r="B32" s="28"/>
      <c r="C32" s="28"/>
      <c r="D32" s="28"/>
      <c r="E32" s="28"/>
      <c r="F32" s="28"/>
      <c r="G32" s="28"/>
      <c r="H32" s="28"/>
      <c r="I32" s="28"/>
      <c r="J32" s="28"/>
      <c r="K32" s="28"/>
      <c r="L32" s="28"/>
      <c r="M32" s="28"/>
      <c r="N32" s="28"/>
      <c r="O32" s="28"/>
      <c r="P32" s="28"/>
      <c r="Q32" s="28"/>
      <c r="R32" s="28"/>
      <c r="S32" s="28"/>
    </row>
    <row r="33" spans="1:19" x14ac:dyDescent="0.2">
      <c r="A33" s="28"/>
      <c r="B33" s="28"/>
      <c r="C33" s="28"/>
      <c r="D33" s="28"/>
      <c r="E33" s="28"/>
      <c r="F33" s="28"/>
      <c r="G33" s="28"/>
      <c r="H33" s="28"/>
      <c r="I33" s="28"/>
      <c r="J33" s="28"/>
      <c r="K33" s="28"/>
      <c r="L33" s="28"/>
      <c r="M33" s="28"/>
      <c r="N33" s="28"/>
      <c r="O33" s="28"/>
      <c r="P33" s="28"/>
      <c r="Q33" s="28"/>
      <c r="R33" s="28"/>
      <c r="S33" s="28"/>
    </row>
    <row r="34" spans="1:19" x14ac:dyDescent="0.2">
      <c r="A34" s="28"/>
      <c r="B34" s="27" t="s">
        <v>1191</v>
      </c>
      <c r="C34" s="28"/>
      <c r="D34" s="28"/>
      <c r="E34" s="28"/>
      <c r="F34" s="28"/>
      <c r="G34" s="28"/>
      <c r="H34" s="28"/>
      <c r="I34" s="28"/>
      <c r="J34" s="28"/>
      <c r="K34" s="28"/>
      <c r="L34" s="28"/>
      <c r="M34" s="28"/>
      <c r="N34" s="28"/>
      <c r="O34" s="28"/>
      <c r="P34" s="28"/>
      <c r="Q34" s="28"/>
      <c r="R34" s="28"/>
      <c r="S34" s="28"/>
    </row>
    <row r="35" spans="1:19" x14ac:dyDescent="0.2">
      <c r="A35" s="28"/>
      <c r="B35" s="28"/>
      <c r="C35" s="28"/>
      <c r="D35" s="28"/>
      <c r="E35" s="28"/>
      <c r="F35" s="28"/>
      <c r="G35" s="28"/>
      <c r="H35" s="28"/>
      <c r="I35" s="28"/>
      <c r="J35" s="28"/>
      <c r="K35" s="28"/>
      <c r="L35" s="28"/>
      <c r="M35" s="28"/>
      <c r="N35" s="28"/>
      <c r="O35" s="28"/>
      <c r="P35" s="28"/>
      <c r="Q35" s="28"/>
      <c r="R35" s="28"/>
      <c r="S35" s="28"/>
    </row>
    <row r="36" spans="1:19" x14ac:dyDescent="0.2">
      <c r="A36" s="28"/>
      <c r="B36" s="28"/>
      <c r="C36" s="46" t="s">
        <v>1192</v>
      </c>
      <c r="D36" s="241" t="s">
        <v>1194</v>
      </c>
      <c r="E36" s="242"/>
      <c r="F36" s="243"/>
      <c r="G36" s="28"/>
      <c r="H36" s="28"/>
      <c r="I36" s="28"/>
      <c r="J36" s="28"/>
      <c r="K36" s="28"/>
      <c r="L36" s="28"/>
      <c r="M36" s="28"/>
      <c r="N36" s="28"/>
      <c r="O36" s="28"/>
      <c r="P36" s="28"/>
      <c r="Q36" s="28"/>
      <c r="R36" s="28"/>
      <c r="S36" s="28"/>
    </row>
    <row r="37" spans="1:19" x14ac:dyDescent="0.2">
      <c r="A37" s="28"/>
      <c r="B37" s="28"/>
      <c r="C37" s="28"/>
      <c r="D37" s="28"/>
      <c r="E37" s="28"/>
      <c r="F37" s="28"/>
      <c r="G37" s="28"/>
      <c r="H37" s="28"/>
      <c r="I37" s="28"/>
      <c r="J37" s="28"/>
      <c r="K37" s="28"/>
      <c r="L37" s="28"/>
      <c r="M37" s="32" t="s">
        <v>1102</v>
      </c>
      <c r="N37" s="33">
        <v>100</v>
      </c>
      <c r="O37" s="28"/>
      <c r="P37" s="28"/>
      <c r="Q37" s="28"/>
      <c r="R37" s="28"/>
      <c r="S37" s="28"/>
    </row>
    <row r="38" spans="1:19" x14ac:dyDescent="0.2">
      <c r="A38" s="28"/>
      <c r="B38" s="28"/>
      <c r="C38" s="28"/>
      <c r="D38" s="28"/>
      <c r="E38" s="28" t="s">
        <v>1187</v>
      </c>
      <c r="F38" s="235" t="s">
        <v>1152</v>
      </c>
      <c r="G38" s="236"/>
      <c r="H38" s="236"/>
      <c r="I38" s="236"/>
      <c r="J38" s="236"/>
      <c r="K38" s="236"/>
      <c r="L38" s="236"/>
      <c r="M38" s="236"/>
      <c r="N38" s="237"/>
      <c r="O38" s="248" t="str">
        <f>IF(LEN(SUBSTITUTE(F38," ",""))&gt;N37,"El máximo de caracteres permitido es "&amp;N37,"")</f>
        <v/>
      </c>
      <c r="P38" s="248"/>
      <c r="Q38" s="248"/>
      <c r="R38" s="28"/>
      <c r="S38" s="28"/>
    </row>
    <row r="39" spans="1:19" x14ac:dyDescent="0.2">
      <c r="A39" s="28"/>
      <c r="B39" s="28"/>
      <c r="C39" s="28"/>
      <c r="D39" s="28"/>
      <c r="E39" s="28"/>
      <c r="F39" s="238"/>
      <c r="G39" s="239"/>
      <c r="H39" s="239"/>
      <c r="I39" s="239"/>
      <c r="J39" s="239"/>
      <c r="K39" s="239"/>
      <c r="L39" s="239"/>
      <c r="M39" s="239"/>
      <c r="N39" s="240"/>
      <c r="O39" s="248"/>
      <c r="P39" s="248"/>
      <c r="Q39" s="248"/>
      <c r="R39" s="28"/>
      <c r="S39" s="28"/>
    </row>
    <row r="40" spans="1:19" x14ac:dyDescent="0.2">
      <c r="A40" s="28"/>
      <c r="B40" s="28"/>
      <c r="C40" s="28"/>
      <c r="D40" s="28"/>
      <c r="E40" s="28"/>
      <c r="F40" s="28"/>
      <c r="G40" s="28"/>
      <c r="H40" s="28"/>
      <c r="I40" s="28"/>
      <c r="J40" s="28"/>
      <c r="K40" s="28"/>
      <c r="L40" s="28"/>
      <c r="M40" s="28"/>
      <c r="N40" s="28"/>
      <c r="O40" s="28"/>
      <c r="P40" s="28"/>
      <c r="Q40" s="28"/>
      <c r="R40" s="28"/>
      <c r="S40" s="28"/>
    </row>
    <row r="41" spans="1:19" x14ac:dyDescent="0.2">
      <c r="A41" s="28"/>
      <c r="B41" s="28"/>
      <c r="C41" s="28"/>
      <c r="D41" s="28"/>
      <c r="E41" s="28"/>
      <c r="F41" s="28"/>
      <c r="G41" s="28"/>
      <c r="H41" s="28"/>
      <c r="I41" s="28"/>
      <c r="J41" s="28"/>
      <c r="K41" s="28"/>
      <c r="L41" s="28"/>
      <c r="M41" s="28"/>
      <c r="N41" s="28"/>
      <c r="O41" s="28"/>
      <c r="P41" s="28"/>
      <c r="Q41" s="28"/>
      <c r="R41" s="28"/>
      <c r="S41" s="28"/>
    </row>
    <row r="42" spans="1:19" s="7" customFormat="1" ht="14.25" x14ac:dyDescent="0.2">
      <c r="A42" s="28"/>
      <c r="B42" s="27"/>
      <c r="C42" s="29" t="s">
        <v>1195</v>
      </c>
      <c r="D42" s="28"/>
      <c r="E42" s="28"/>
      <c r="F42" s="28"/>
      <c r="G42" s="28"/>
      <c r="H42" s="28"/>
      <c r="I42" s="28"/>
      <c r="J42" s="28"/>
      <c r="K42" s="28"/>
      <c r="L42" s="28"/>
      <c r="M42" s="28"/>
      <c r="N42" s="28"/>
      <c r="O42" s="28"/>
      <c r="P42" s="28"/>
      <c r="Q42" s="28"/>
      <c r="R42" s="28"/>
      <c r="S42" s="28"/>
    </row>
    <row r="43" spans="1:19" x14ac:dyDescent="0.2">
      <c r="A43" s="28"/>
      <c r="B43" s="28"/>
      <c r="C43" s="28"/>
      <c r="D43" s="28"/>
      <c r="E43" s="28"/>
      <c r="F43" s="28"/>
      <c r="G43" s="28"/>
      <c r="H43" s="28"/>
      <c r="I43" s="28"/>
      <c r="J43" s="28"/>
      <c r="K43" s="28"/>
      <c r="L43" s="28"/>
      <c r="M43" s="28"/>
      <c r="N43" s="28"/>
      <c r="O43" s="28"/>
      <c r="P43" s="28"/>
      <c r="Q43" s="28"/>
      <c r="R43" s="28"/>
      <c r="S43" s="28"/>
    </row>
    <row r="44" spans="1:19" x14ac:dyDescent="0.2">
      <c r="A44" s="28"/>
      <c r="B44" s="27" t="s">
        <v>1196</v>
      </c>
      <c r="C44" s="28"/>
      <c r="D44" s="28"/>
      <c r="E44" s="28"/>
      <c r="F44" s="28"/>
      <c r="G44" s="28"/>
      <c r="H44" s="28"/>
      <c r="I44" s="28"/>
      <c r="J44" s="28"/>
      <c r="K44" s="28"/>
      <c r="L44" s="28"/>
      <c r="M44" s="32" t="s">
        <v>1102</v>
      </c>
      <c r="N44" s="33">
        <v>500</v>
      </c>
      <c r="O44" s="28"/>
      <c r="P44" s="28"/>
      <c r="Q44" s="28"/>
      <c r="R44" s="28"/>
      <c r="S44" s="28"/>
    </row>
    <row r="45" spans="1:19" x14ac:dyDescent="0.2">
      <c r="A45" s="28"/>
      <c r="B45" s="235" t="s">
        <v>1306</v>
      </c>
      <c r="C45" s="236"/>
      <c r="D45" s="236"/>
      <c r="E45" s="236"/>
      <c r="F45" s="236"/>
      <c r="G45" s="236"/>
      <c r="H45" s="236"/>
      <c r="I45" s="236"/>
      <c r="J45" s="236"/>
      <c r="K45" s="236"/>
      <c r="L45" s="236"/>
      <c r="M45" s="236"/>
      <c r="N45" s="237"/>
      <c r="O45" s="153" t="str">
        <f>IF(LEN(SUBSTITUTE(B45," ",""))&gt;N44,"El máximo de caracteres permitido es "&amp;N44,"")</f>
        <v/>
      </c>
      <c r="P45" s="28"/>
      <c r="Q45" s="28"/>
      <c r="R45" s="28"/>
      <c r="S45" s="28"/>
    </row>
    <row r="46" spans="1:19" x14ac:dyDescent="0.2">
      <c r="A46" s="28"/>
      <c r="B46" s="244"/>
      <c r="C46" s="245"/>
      <c r="D46" s="245"/>
      <c r="E46" s="245"/>
      <c r="F46" s="245"/>
      <c r="G46" s="245"/>
      <c r="H46" s="245"/>
      <c r="I46" s="245"/>
      <c r="J46" s="245"/>
      <c r="K46" s="245"/>
      <c r="L46" s="245"/>
      <c r="M46" s="245"/>
      <c r="N46" s="246"/>
      <c r="O46" s="153"/>
      <c r="P46" s="28"/>
      <c r="Q46" s="28"/>
      <c r="R46" s="28"/>
      <c r="S46" s="28"/>
    </row>
    <row r="47" spans="1:19" x14ac:dyDescent="0.2">
      <c r="A47" s="28"/>
      <c r="B47" s="244"/>
      <c r="C47" s="245"/>
      <c r="D47" s="245"/>
      <c r="E47" s="245"/>
      <c r="F47" s="245"/>
      <c r="G47" s="245"/>
      <c r="H47" s="245"/>
      <c r="I47" s="245"/>
      <c r="J47" s="245"/>
      <c r="K47" s="245"/>
      <c r="L47" s="245"/>
      <c r="M47" s="245"/>
      <c r="N47" s="246"/>
      <c r="O47" s="153"/>
      <c r="P47" s="28"/>
      <c r="Q47" s="28"/>
      <c r="R47" s="28"/>
      <c r="S47" s="28"/>
    </row>
    <row r="48" spans="1:19" x14ac:dyDescent="0.2">
      <c r="A48" s="28"/>
      <c r="B48" s="244"/>
      <c r="C48" s="245"/>
      <c r="D48" s="245"/>
      <c r="E48" s="245"/>
      <c r="F48" s="245"/>
      <c r="G48" s="245"/>
      <c r="H48" s="245"/>
      <c r="I48" s="245"/>
      <c r="J48" s="245"/>
      <c r="K48" s="245"/>
      <c r="L48" s="245"/>
      <c r="M48" s="245"/>
      <c r="N48" s="246"/>
      <c r="O48" s="153"/>
      <c r="P48" s="28"/>
      <c r="Q48" s="28"/>
      <c r="R48" s="28"/>
      <c r="S48" s="28"/>
    </row>
    <row r="49" spans="1:19" x14ac:dyDescent="0.2">
      <c r="A49" s="28"/>
      <c r="B49" s="238"/>
      <c r="C49" s="239"/>
      <c r="D49" s="239"/>
      <c r="E49" s="239"/>
      <c r="F49" s="239"/>
      <c r="G49" s="239"/>
      <c r="H49" s="239"/>
      <c r="I49" s="239"/>
      <c r="J49" s="239"/>
      <c r="K49" s="239"/>
      <c r="L49" s="239"/>
      <c r="M49" s="239"/>
      <c r="N49" s="240"/>
      <c r="O49" s="153"/>
      <c r="P49" s="28"/>
      <c r="Q49" s="28"/>
      <c r="R49" s="28"/>
      <c r="S49" s="28"/>
    </row>
    <row r="50" spans="1:19" x14ac:dyDescent="0.2">
      <c r="A50" s="28"/>
      <c r="B50" s="28"/>
      <c r="C50" s="28"/>
      <c r="D50" s="28"/>
      <c r="E50" s="28"/>
      <c r="F50" s="28"/>
      <c r="G50" s="28"/>
      <c r="H50" s="28"/>
      <c r="I50" s="28"/>
      <c r="J50" s="28"/>
      <c r="K50" s="28"/>
      <c r="L50" s="28"/>
      <c r="M50" s="28"/>
      <c r="N50" s="28"/>
      <c r="O50" s="28"/>
      <c r="P50" s="28"/>
      <c r="Q50" s="28"/>
      <c r="R50" s="28"/>
      <c r="S50" s="28"/>
    </row>
    <row r="51" spans="1:19" x14ac:dyDescent="0.2">
      <c r="A51" s="28"/>
      <c r="B51" s="28"/>
      <c r="C51" s="28"/>
      <c r="D51" s="28"/>
      <c r="E51" s="28"/>
      <c r="F51" s="28"/>
      <c r="G51" s="28"/>
      <c r="H51" s="28"/>
      <c r="I51" s="28"/>
      <c r="J51" s="28"/>
      <c r="K51" s="28"/>
      <c r="L51" s="28"/>
      <c r="M51" s="28"/>
      <c r="N51" s="28"/>
      <c r="O51" s="28"/>
      <c r="P51" s="28"/>
      <c r="Q51" s="28"/>
      <c r="R51" s="28"/>
      <c r="S51" s="28"/>
    </row>
    <row r="52" spans="1:19" x14ac:dyDescent="0.2">
      <c r="A52" s="28"/>
      <c r="B52" s="27" t="s">
        <v>1197</v>
      </c>
      <c r="C52" s="28"/>
      <c r="D52" s="28"/>
      <c r="E52" s="28"/>
      <c r="F52" s="28"/>
      <c r="G52" s="28"/>
      <c r="H52" s="28"/>
      <c r="I52" s="28"/>
      <c r="J52" s="28"/>
      <c r="K52" s="28"/>
      <c r="L52" s="28"/>
      <c r="M52" s="28"/>
      <c r="N52" s="28"/>
      <c r="O52" s="28"/>
      <c r="P52" s="28"/>
      <c r="Q52" s="28"/>
      <c r="R52" s="28"/>
      <c r="S52" s="28"/>
    </row>
    <row r="53" spans="1:19" x14ac:dyDescent="0.2">
      <c r="A53" s="28"/>
      <c r="B53" s="28"/>
      <c r="C53" s="28"/>
      <c r="D53" s="28"/>
      <c r="E53" s="28"/>
      <c r="F53" s="28"/>
      <c r="G53" s="28"/>
      <c r="H53" s="28"/>
      <c r="I53" s="28"/>
      <c r="J53" s="28"/>
      <c r="K53" s="28"/>
      <c r="L53" s="28"/>
      <c r="M53" s="28"/>
      <c r="N53" s="28"/>
      <c r="O53" s="28"/>
      <c r="P53" s="28"/>
      <c r="Q53" s="28"/>
      <c r="R53" s="28"/>
      <c r="S53" s="28"/>
    </row>
    <row r="54" spans="1:19" x14ac:dyDescent="0.2">
      <c r="A54" s="28"/>
      <c r="B54" s="28"/>
      <c r="C54" s="28" t="s">
        <v>1190</v>
      </c>
      <c r="D54" s="241">
        <v>40</v>
      </c>
      <c r="E54" s="243"/>
      <c r="F54" s="28"/>
      <c r="G54" s="28"/>
      <c r="H54" s="28"/>
      <c r="I54" s="28"/>
      <c r="J54" s="28"/>
      <c r="K54" s="28"/>
      <c r="L54" s="28"/>
      <c r="M54" s="28"/>
      <c r="N54" s="28"/>
      <c r="O54" s="28"/>
      <c r="P54" s="28"/>
      <c r="Q54" s="28"/>
      <c r="R54" s="28"/>
      <c r="S54" s="28"/>
    </row>
    <row r="55" spans="1:19" x14ac:dyDescent="0.2">
      <c r="A55" s="28"/>
      <c r="B55" s="28"/>
      <c r="C55" s="28"/>
      <c r="D55" s="28"/>
      <c r="E55" s="28"/>
      <c r="F55" s="28"/>
      <c r="G55" s="28"/>
      <c r="H55" s="28"/>
      <c r="I55" s="28"/>
      <c r="J55" s="28"/>
      <c r="K55" s="28"/>
      <c r="L55" s="28"/>
      <c r="M55" s="28"/>
      <c r="N55" s="28"/>
      <c r="O55" s="28"/>
      <c r="P55" s="28"/>
      <c r="Q55" s="28"/>
      <c r="R55" s="28"/>
      <c r="S55" s="28"/>
    </row>
    <row r="56" spans="1:19" x14ac:dyDescent="0.2">
      <c r="A56" s="28"/>
      <c r="B56" s="28"/>
      <c r="C56" s="28"/>
      <c r="D56" s="28"/>
      <c r="E56" s="28"/>
      <c r="F56" s="28"/>
      <c r="G56" s="28"/>
      <c r="H56" s="28"/>
      <c r="I56" s="28"/>
      <c r="J56" s="28"/>
      <c r="K56" s="28"/>
      <c r="L56" s="28"/>
      <c r="M56" s="28"/>
      <c r="N56" s="28"/>
      <c r="O56" s="28"/>
      <c r="P56" s="28"/>
      <c r="Q56" s="28"/>
      <c r="R56" s="28"/>
      <c r="S56" s="28"/>
    </row>
    <row r="57" spans="1:19" x14ac:dyDescent="0.2">
      <c r="A57" s="28"/>
      <c r="B57" s="27" t="s">
        <v>1198</v>
      </c>
      <c r="C57" s="28"/>
      <c r="D57" s="28"/>
      <c r="E57" s="28"/>
      <c r="F57" s="28"/>
      <c r="G57" s="241" t="s">
        <v>1201</v>
      </c>
      <c r="H57" s="242"/>
      <c r="I57" s="243"/>
      <c r="J57" s="28"/>
      <c r="K57" s="28"/>
      <c r="L57" s="28"/>
      <c r="M57" s="28"/>
      <c r="N57" s="28"/>
      <c r="O57" s="28"/>
      <c r="P57" s="28"/>
      <c r="Q57" s="28"/>
      <c r="R57" s="28"/>
      <c r="S57" s="28"/>
    </row>
    <row r="58" spans="1:19" x14ac:dyDescent="0.2">
      <c r="A58" s="28"/>
      <c r="B58" s="28"/>
      <c r="C58" s="28"/>
      <c r="D58" s="28"/>
      <c r="E58" s="28"/>
      <c r="F58" s="28"/>
      <c r="G58" s="28"/>
      <c r="H58" s="28"/>
      <c r="I58" s="28"/>
      <c r="J58" s="28"/>
      <c r="K58" s="28"/>
      <c r="L58" s="28"/>
      <c r="M58" s="32" t="s">
        <v>1102</v>
      </c>
      <c r="N58" s="33">
        <v>100</v>
      </c>
      <c r="O58" s="28"/>
      <c r="P58" s="28"/>
      <c r="Q58" s="28"/>
      <c r="R58" s="28"/>
      <c r="S58" s="28"/>
    </row>
    <row r="59" spans="1:19" x14ac:dyDescent="0.2">
      <c r="A59" s="28"/>
      <c r="B59" s="28"/>
      <c r="C59" s="28"/>
      <c r="D59" s="28"/>
      <c r="E59" s="28" t="s">
        <v>1205</v>
      </c>
      <c r="F59" s="235" t="s">
        <v>1305</v>
      </c>
      <c r="G59" s="236"/>
      <c r="H59" s="236"/>
      <c r="I59" s="236"/>
      <c r="J59" s="236"/>
      <c r="K59" s="236"/>
      <c r="L59" s="236"/>
      <c r="M59" s="236"/>
      <c r="N59" s="237"/>
      <c r="O59" s="28"/>
      <c r="P59" s="28"/>
      <c r="Q59" s="28"/>
      <c r="R59" s="28"/>
      <c r="S59" s="28"/>
    </row>
    <row r="60" spans="1:19" x14ac:dyDescent="0.2">
      <c r="A60" s="28"/>
      <c r="B60" s="28"/>
      <c r="C60" s="28"/>
      <c r="D60" s="28"/>
      <c r="E60" s="28"/>
      <c r="F60" s="238"/>
      <c r="G60" s="239"/>
      <c r="H60" s="239"/>
      <c r="I60" s="239"/>
      <c r="J60" s="239"/>
      <c r="K60" s="239"/>
      <c r="L60" s="239"/>
      <c r="M60" s="239"/>
      <c r="N60" s="240"/>
      <c r="O60" s="28"/>
      <c r="P60" s="28"/>
      <c r="Q60" s="28"/>
      <c r="R60" s="28"/>
      <c r="S60" s="28"/>
    </row>
    <row r="61" spans="1:19" x14ac:dyDescent="0.2">
      <c r="A61" s="28"/>
      <c r="B61" s="28"/>
      <c r="C61" s="28"/>
      <c r="D61" s="28"/>
      <c r="E61" s="28"/>
      <c r="F61" s="28"/>
      <c r="G61" s="28"/>
      <c r="H61" s="28"/>
      <c r="I61" s="28"/>
      <c r="J61" s="28"/>
      <c r="K61" s="28"/>
      <c r="L61" s="28"/>
      <c r="M61" s="28"/>
      <c r="N61" s="28"/>
      <c r="O61" s="28"/>
      <c r="P61" s="28"/>
      <c r="Q61" s="28"/>
      <c r="R61" s="28"/>
      <c r="S61" s="28"/>
    </row>
    <row r="62" spans="1:19" x14ac:dyDescent="0.2">
      <c r="A62" s="28"/>
      <c r="B62" s="28"/>
      <c r="C62" s="28"/>
      <c r="D62" s="28"/>
      <c r="E62" s="28"/>
      <c r="F62" s="28"/>
      <c r="G62" s="28"/>
      <c r="H62" s="28"/>
      <c r="I62" s="28"/>
      <c r="J62" s="28"/>
      <c r="K62" s="28"/>
      <c r="L62" s="28"/>
      <c r="M62" s="28"/>
      <c r="N62" s="28"/>
      <c r="O62" s="28"/>
      <c r="P62" s="28"/>
      <c r="Q62" s="28"/>
      <c r="R62" s="28"/>
      <c r="S62" s="28"/>
    </row>
    <row r="63" spans="1:19" x14ac:dyDescent="0.2">
      <c r="A63" s="28"/>
      <c r="B63" s="27" t="s">
        <v>1204</v>
      </c>
      <c r="C63" s="28"/>
      <c r="D63" s="28"/>
      <c r="E63" s="28"/>
      <c r="F63" s="28"/>
      <c r="G63" s="28"/>
      <c r="H63" s="28"/>
      <c r="I63" s="28"/>
      <c r="J63" s="28"/>
      <c r="K63" s="28"/>
      <c r="L63" s="28"/>
      <c r="M63" s="32" t="s">
        <v>1102</v>
      </c>
      <c r="N63" s="33">
        <v>500</v>
      </c>
      <c r="O63" s="28"/>
      <c r="P63" s="28"/>
      <c r="Q63" s="28"/>
      <c r="R63" s="28"/>
      <c r="S63" s="28"/>
    </row>
    <row r="64" spans="1:19" x14ac:dyDescent="0.2">
      <c r="A64" s="28"/>
      <c r="B64" s="235" t="s">
        <v>1307</v>
      </c>
      <c r="C64" s="236"/>
      <c r="D64" s="236"/>
      <c r="E64" s="236"/>
      <c r="F64" s="236"/>
      <c r="G64" s="236"/>
      <c r="H64" s="236"/>
      <c r="I64" s="236"/>
      <c r="J64" s="236"/>
      <c r="K64" s="236"/>
      <c r="L64" s="236"/>
      <c r="M64" s="236"/>
      <c r="N64" s="237"/>
      <c r="O64" s="153" t="str">
        <f>IF(LEN(SUBSTITUTE(B64," ",""))&gt;N63,"El máximo de caracteres permitido es "&amp;N63,"")</f>
        <v/>
      </c>
      <c r="P64" s="153"/>
      <c r="Q64" s="153"/>
      <c r="R64" s="28"/>
      <c r="S64" s="28"/>
    </row>
    <row r="65" spans="1:19" x14ac:dyDescent="0.2">
      <c r="A65" s="28"/>
      <c r="B65" s="244"/>
      <c r="C65" s="245"/>
      <c r="D65" s="245"/>
      <c r="E65" s="245"/>
      <c r="F65" s="245"/>
      <c r="G65" s="245"/>
      <c r="H65" s="245"/>
      <c r="I65" s="245"/>
      <c r="J65" s="245"/>
      <c r="K65" s="245"/>
      <c r="L65" s="245"/>
      <c r="M65" s="245"/>
      <c r="N65" s="246"/>
      <c r="O65" s="153"/>
      <c r="P65" s="153"/>
      <c r="Q65" s="153"/>
      <c r="R65" s="28"/>
      <c r="S65" s="28"/>
    </row>
    <row r="66" spans="1:19" x14ac:dyDescent="0.2">
      <c r="A66" s="28"/>
      <c r="B66" s="244"/>
      <c r="C66" s="245"/>
      <c r="D66" s="245"/>
      <c r="E66" s="245"/>
      <c r="F66" s="245"/>
      <c r="G66" s="245"/>
      <c r="H66" s="245"/>
      <c r="I66" s="245"/>
      <c r="J66" s="245"/>
      <c r="K66" s="245"/>
      <c r="L66" s="245"/>
      <c r="M66" s="245"/>
      <c r="N66" s="246"/>
      <c r="O66" s="153"/>
      <c r="P66" s="153"/>
      <c r="Q66" s="153"/>
      <c r="R66" s="28"/>
      <c r="S66" s="28"/>
    </row>
    <row r="67" spans="1:19" x14ac:dyDescent="0.2">
      <c r="A67" s="28"/>
      <c r="B67" s="244"/>
      <c r="C67" s="245"/>
      <c r="D67" s="245"/>
      <c r="E67" s="245"/>
      <c r="F67" s="245"/>
      <c r="G67" s="245"/>
      <c r="H67" s="245"/>
      <c r="I67" s="245"/>
      <c r="J67" s="245"/>
      <c r="K67" s="245"/>
      <c r="L67" s="245"/>
      <c r="M67" s="245"/>
      <c r="N67" s="246"/>
      <c r="O67" s="153"/>
      <c r="P67" s="153"/>
      <c r="Q67" s="153"/>
      <c r="R67" s="28"/>
      <c r="S67" s="28"/>
    </row>
    <row r="68" spans="1:19" x14ac:dyDescent="0.2">
      <c r="A68" s="28"/>
      <c r="B68" s="238"/>
      <c r="C68" s="239"/>
      <c r="D68" s="239"/>
      <c r="E68" s="239"/>
      <c r="F68" s="239"/>
      <c r="G68" s="239"/>
      <c r="H68" s="239"/>
      <c r="I68" s="239"/>
      <c r="J68" s="239"/>
      <c r="K68" s="239"/>
      <c r="L68" s="239"/>
      <c r="M68" s="239"/>
      <c r="N68" s="240"/>
      <c r="O68" s="153"/>
      <c r="P68" s="153"/>
      <c r="Q68" s="153"/>
      <c r="R68" s="28"/>
      <c r="S68" s="28"/>
    </row>
    <row r="69" spans="1:19" x14ac:dyDescent="0.2">
      <c r="A69" s="28"/>
      <c r="B69" s="28"/>
      <c r="C69" s="28"/>
      <c r="D69" s="28"/>
      <c r="E69" s="28"/>
      <c r="F69" s="28"/>
      <c r="G69" s="28"/>
      <c r="H69" s="28"/>
      <c r="I69" s="28"/>
      <c r="J69" s="28"/>
      <c r="K69" s="28"/>
      <c r="L69" s="28"/>
      <c r="M69" s="28"/>
      <c r="N69" s="28"/>
      <c r="O69" s="28"/>
      <c r="P69" s="28"/>
      <c r="Q69" s="28"/>
      <c r="R69" s="28"/>
      <c r="S69" s="28"/>
    </row>
    <row r="70" spans="1:19" x14ac:dyDescent="0.2">
      <c r="A70" s="28"/>
      <c r="B70" s="28"/>
      <c r="C70" s="28"/>
      <c r="D70" s="28"/>
      <c r="E70" s="28"/>
      <c r="F70" s="28"/>
      <c r="G70" s="28"/>
      <c r="H70" s="28"/>
      <c r="I70" s="28"/>
      <c r="J70" s="28"/>
      <c r="K70" s="28"/>
      <c r="L70" s="28"/>
      <c r="M70" s="28"/>
      <c r="N70" s="28"/>
      <c r="O70" s="28"/>
      <c r="P70" s="28"/>
      <c r="Q70" s="28"/>
      <c r="R70" s="28"/>
      <c r="S70" s="28"/>
    </row>
    <row r="71" spans="1:19" x14ac:dyDescent="0.2">
      <c r="A71" s="28"/>
      <c r="B71" s="27" t="s">
        <v>1223</v>
      </c>
      <c r="C71" s="28"/>
      <c r="D71" s="28"/>
      <c r="E71" s="28"/>
      <c r="F71" s="28"/>
      <c r="G71" s="28"/>
      <c r="H71" s="28"/>
      <c r="I71" s="28"/>
      <c r="J71" s="28"/>
      <c r="K71" s="28"/>
      <c r="L71" s="28"/>
      <c r="M71" s="28"/>
      <c r="N71" s="28"/>
      <c r="O71" s="28"/>
      <c r="P71" s="28"/>
      <c r="Q71" s="28"/>
      <c r="R71" s="28"/>
      <c r="S71" s="28"/>
    </row>
    <row r="72" spans="1:19" x14ac:dyDescent="0.2">
      <c r="A72" s="28"/>
      <c r="B72" s="28"/>
      <c r="C72" s="28"/>
      <c r="D72" s="28"/>
      <c r="E72" s="28"/>
      <c r="F72" s="28"/>
      <c r="G72" s="28"/>
      <c r="H72" s="28"/>
      <c r="I72" s="28"/>
      <c r="J72" s="28"/>
      <c r="K72" s="28"/>
      <c r="L72" s="28"/>
      <c r="M72" s="28"/>
      <c r="N72" s="28"/>
      <c r="O72" s="28"/>
      <c r="P72" s="28"/>
      <c r="Q72" s="28"/>
      <c r="R72" s="28"/>
      <c r="S72" s="28"/>
    </row>
    <row r="73" spans="1:19" x14ac:dyDescent="0.2">
      <c r="A73" s="28"/>
      <c r="B73" s="28"/>
      <c r="C73" s="28" t="s">
        <v>1190</v>
      </c>
      <c r="D73" s="241">
        <v>30</v>
      </c>
      <c r="E73" s="243"/>
      <c r="F73" s="28"/>
      <c r="G73" s="28"/>
      <c r="H73" s="28"/>
      <c r="I73" s="28"/>
      <c r="J73" s="28"/>
      <c r="K73" s="28"/>
      <c r="L73" s="28"/>
      <c r="M73" s="28"/>
      <c r="N73" s="28"/>
      <c r="O73" s="28"/>
      <c r="P73" s="28"/>
      <c r="Q73" s="28"/>
      <c r="R73" s="28"/>
      <c r="S73" s="28"/>
    </row>
    <row r="74" spans="1:19" x14ac:dyDescent="0.2">
      <c r="A74" s="28"/>
      <c r="B74" s="28"/>
      <c r="C74" s="28"/>
      <c r="D74" s="28"/>
      <c r="E74" s="28"/>
      <c r="F74" s="28"/>
      <c r="G74" s="28"/>
      <c r="H74" s="28"/>
      <c r="I74" s="28"/>
      <c r="J74" s="28"/>
      <c r="K74" s="28"/>
      <c r="L74" s="28"/>
      <c r="M74" s="28"/>
      <c r="N74" s="28"/>
      <c r="O74" s="28"/>
      <c r="P74" s="28"/>
      <c r="Q74" s="28"/>
      <c r="R74" s="28"/>
      <c r="S74" s="28"/>
    </row>
    <row r="75" spans="1:19" x14ac:dyDescent="0.2">
      <c r="A75" s="28"/>
      <c r="B75" s="27" t="s">
        <v>1224</v>
      </c>
      <c r="C75" s="28"/>
      <c r="D75" s="28"/>
      <c r="E75" s="28"/>
      <c r="F75" s="241" t="s">
        <v>1201</v>
      </c>
      <c r="G75" s="242"/>
      <c r="H75" s="243"/>
      <c r="I75" s="28"/>
      <c r="J75" s="28"/>
      <c r="K75" s="28"/>
      <c r="L75" s="28"/>
      <c r="M75" s="28"/>
      <c r="N75" s="28"/>
      <c r="O75" s="28"/>
      <c r="P75" s="28"/>
      <c r="Q75" s="28"/>
      <c r="R75" s="28"/>
      <c r="S75" s="28"/>
    </row>
    <row r="76" spans="1:19" x14ac:dyDescent="0.2">
      <c r="A76" s="28"/>
      <c r="B76" s="28"/>
      <c r="C76" s="28"/>
      <c r="D76" s="28"/>
      <c r="E76" s="28"/>
      <c r="F76" s="28"/>
      <c r="G76" s="28"/>
      <c r="H76" s="28"/>
      <c r="I76" s="28"/>
      <c r="J76" s="28"/>
      <c r="K76" s="28"/>
      <c r="L76" s="28"/>
      <c r="M76" s="32" t="s">
        <v>1102</v>
      </c>
      <c r="N76" s="33">
        <v>100</v>
      </c>
      <c r="O76" s="28"/>
      <c r="P76" s="28"/>
      <c r="Q76" s="28"/>
      <c r="R76" s="28"/>
      <c r="S76" s="28"/>
    </row>
    <row r="77" spans="1:19" ht="23.25" customHeight="1" x14ac:dyDescent="0.2">
      <c r="A77" s="28"/>
      <c r="B77" s="28"/>
      <c r="C77" s="28"/>
      <c r="D77" s="28"/>
      <c r="E77" s="28" t="s">
        <v>1205</v>
      </c>
      <c r="F77" s="235" t="s">
        <v>1308</v>
      </c>
      <c r="G77" s="236"/>
      <c r="H77" s="236"/>
      <c r="I77" s="236"/>
      <c r="J77" s="236"/>
      <c r="K77" s="236"/>
      <c r="L77" s="236"/>
      <c r="M77" s="236"/>
      <c r="N77" s="237"/>
      <c r="O77" s="249" t="str">
        <f>IF(LEN(SUBSTITUTE(F77," ",""))&gt;N76,"El máximo de caracteres permitido es "&amp;N76,"")</f>
        <v/>
      </c>
      <c r="P77" s="249"/>
      <c r="Q77" s="249"/>
      <c r="R77" s="28"/>
      <c r="S77" s="28"/>
    </row>
    <row r="78" spans="1:19" ht="25.5" customHeight="1" x14ac:dyDescent="0.2">
      <c r="A78" s="28"/>
      <c r="B78" s="28"/>
      <c r="C78" s="28"/>
      <c r="D78" s="28"/>
      <c r="E78" s="28"/>
      <c r="F78" s="238"/>
      <c r="G78" s="239"/>
      <c r="H78" s="239"/>
      <c r="I78" s="239"/>
      <c r="J78" s="239"/>
      <c r="K78" s="239"/>
      <c r="L78" s="239"/>
      <c r="M78" s="239"/>
      <c r="N78" s="240"/>
      <c r="O78" s="249"/>
      <c r="P78" s="249"/>
      <c r="Q78" s="249"/>
      <c r="R78" s="28"/>
      <c r="S78" s="28"/>
    </row>
    <row r="79" spans="1:19" x14ac:dyDescent="0.2">
      <c r="A79" s="28"/>
      <c r="B79" s="28"/>
      <c r="C79" s="28"/>
      <c r="D79" s="28"/>
      <c r="E79" s="28"/>
      <c r="F79" s="28"/>
      <c r="G79" s="28"/>
      <c r="H79" s="28"/>
      <c r="I79" s="28"/>
      <c r="J79" s="28"/>
      <c r="K79" s="28"/>
      <c r="L79" s="28"/>
      <c r="M79" s="28"/>
      <c r="N79" s="28"/>
      <c r="O79" s="28"/>
      <c r="P79" s="28"/>
      <c r="Q79" s="28"/>
      <c r="R79" s="28"/>
      <c r="S79" s="28"/>
    </row>
    <row r="80" spans="1:19" x14ac:dyDescent="0.2">
      <c r="A80" s="28"/>
      <c r="B80" s="28"/>
      <c r="C80" s="28"/>
      <c r="D80" s="28"/>
      <c r="E80" s="28"/>
      <c r="F80" s="28"/>
      <c r="G80" s="28"/>
      <c r="H80" s="28"/>
      <c r="I80" s="28"/>
      <c r="J80" s="28"/>
      <c r="K80" s="28"/>
      <c r="L80" s="28"/>
      <c r="M80" s="28"/>
      <c r="N80" s="28"/>
      <c r="O80" s="28"/>
      <c r="P80" s="28"/>
      <c r="Q80" s="28"/>
      <c r="R80" s="28"/>
      <c r="S80" s="28"/>
    </row>
    <row r="81" spans="1:19" s="24" customFormat="1" ht="22.5" customHeight="1" x14ac:dyDescent="0.2">
      <c r="A81" s="23" t="s">
        <v>1207</v>
      </c>
    </row>
    <row r="82" spans="1:19" x14ac:dyDescent="0.2">
      <c r="A82" s="28"/>
      <c r="B82" s="28"/>
      <c r="C82" s="28"/>
      <c r="D82" s="28"/>
      <c r="E82" s="28"/>
      <c r="F82" s="28"/>
      <c r="G82" s="28"/>
      <c r="H82" s="28"/>
      <c r="I82" s="28"/>
      <c r="J82" s="28"/>
      <c r="K82" s="28"/>
      <c r="L82" s="28"/>
      <c r="M82" s="28"/>
      <c r="N82" s="28"/>
      <c r="O82" s="28"/>
      <c r="P82" s="28"/>
      <c r="Q82" s="28"/>
      <c r="R82" s="28"/>
      <c r="S82" s="28"/>
    </row>
    <row r="83" spans="1:19" s="7" customFormat="1" ht="19.5" x14ac:dyDescent="0.25">
      <c r="A83" s="28"/>
      <c r="B83" s="234" t="s">
        <v>1110</v>
      </c>
      <c r="C83" s="234"/>
      <c r="D83" s="234"/>
      <c r="E83" s="234"/>
      <c r="F83" s="234"/>
      <c r="G83" s="234"/>
      <c r="H83" s="234"/>
      <c r="I83" s="234"/>
      <c r="J83" s="234"/>
      <c r="K83" s="234"/>
      <c r="L83" s="234"/>
      <c r="M83" s="234"/>
      <c r="N83" s="234"/>
      <c r="O83" s="234"/>
      <c r="P83" s="234"/>
      <c r="Q83" s="234"/>
      <c r="R83" s="234"/>
      <c r="S83" s="28"/>
    </row>
    <row r="84" spans="1:19" x14ac:dyDescent="0.2">
      <c r="A84" s="28"/>
      <c r="B84" s="28"/>
      <c r="C84" s="28"/>
      <c r="D84" s="28"/>
      <c r="E84" s="28"/>
      <c r="F84" s="28"/>
      <c r="G84" s="28"/>
      <c r="H84" s="28"/>
      <c r="I84" s="28"/>
      <c r="J84" s="28"/>
      <c r="K84" s="28"/>
      <c r="L84" s="28"/>
      <c r="M84" s="28"/>
      <c r="N84" s="28"/>
      <c r="O84" s="28"/>
      <c r="P84" s="28"/>
      <c r="Q84" s="28"/>
      <c r="R84" s="28"/>
      <c r="S84" s="28"/>
    </row>
    <row r="85" spans="1:19" x14ac:dyDescent="0.2">
      <c r="A85" s="52" t="str">
        <f>IF(OR(AND('Redes y cobertura'!$D$5="SI",MID('Redes y cobertura'!$D$6,1,9)=Listas!C4)),"SI","NO")</f>
        <v>SI</v>
      </c>
      <c r="B85" s="216" t="s">
        <v>1133</v>
      </c>
      <c r="C85" s="216"/>
      <c r="D85" s="216"/>
      <c r="E85" s="216"/>
      <c r="F85" s="216"/>
      <c r="G85" s="216"/>
      <c r="H85" s="216"/>
      <c r="I85" s="216"/>
      <c r="J85" s="52" t="str">
        <f>IF(OR(AND('Redes y cobertura'!$D$5="SI",NOT(ISERROR(SEARCH(Listas!C5,'Redes y cobertura'!$D$6,1))))),"SI","NO")</f>
        <v>SI</v>
      </c>
      <c r="K85" s="216" t="s">
        <v>1134</v>
      </c>
      <c r="L85" s="216"/>
      <c r="M85" s="216"/>
      <c r="N85" s="216"/>
      <c r="O85" s="216"/>
      <c r="P85" s="216"/>
      <c r="Q85" s="216"/>
      <c r="R85" s="216"/>
      <c r="S85" s="28"/>
    </row>
    <row r="86" spans="1:19" x14ac:dyDescent="0.2">
      <c r="A86" s="28"/>
      <c r="B86" s="78"/>
      <c r="C86" s="79"/>
      <c r="D86" s="79"/>
      <c r="E86" s="79"/>
      <c r="F86" s="79"/>
      <c r="G86" s="79"/>
      <c r="H86" s="79"/>
      <c r="I86" s="81"/>
      <c r="J86" s="28"/>
      <c r="K86" s="78"/>
      <c r="L86" s="79"/>
      <c r="M86" s="79"/>
      <c r="N86" s="79"/>
      <c r="O86" s="79"/>
      <c r="P86" s="79"/>
      <c r="Q86" s="79"/>
      <c r="R86" s="81"/>
      <c r="S86" s="28"/>
    </row>
    <row r="87" spans="1:19" x14ac:dyDescent="0.2">
      <c r="A87" s="28"/>
      <c r="B87" s="78"/>
      <c r="C87" s="105" t="s">
        <v>1269</v>
      </c>
      <c r="D87" s="79"/>
      <c r="E87" s="105" t="s">
        <v>1270</v>
      </c>
      <c r="F87" s="79"/>
      <c r="G87" s="247" t="s">
        <v>1111</v>
      </c>
      <c r="H87" s="247"/>
      <c r="I87" s="81"/>
      <c r="J87" s="28"/>
      <c r="K87" s="78"/>
      <c r="L87" s="93" t="s">
        <v>1106</v>
      </c>
      <c r="M87" s="79"/>
      <c r="N87" s="247" t="s">
        <v>1111</v>
      </c>
      <c r="O87" s="247"/>
      <c r="P87" s="79"/>
      <c r="Q87" s="79"/>
      <c r="R87" s="81"/>
      <c r="S87" s="28"/>
    </row>
    <row r="88" spans="1:19" x14ac:dyDescent="0.2">
      <c r="A88" s="28"/>
      <c r="B88" s="94" t="s">
        <v>1103</v>
      </c>
      <c r="C88" s="49"/>
      <c r="D88" s="79"/>
      <c r="E88" s="103"/>
      <c r="F88" s="79"/>
      <c r="G88" s="217" t="s">
        <v>1107</v>
      </c>
      <c r="H88" s="218"/>
      <c r="I88" s="81"/>
      <c r="J88" s="28"/>
      <c r="K88" s="94" t="s">
        <v>1103</v>
      </c>
      <c r="L88" s="49"/>
      <c r="M88" s="79"/>
      <c r="N88" s="217" t="s">
        <v>1135</v>
      </c>
      <c r="O88" s="218"/>
      <c r="P88" s="79"/>
      <c r="Q88" s="79"/>
      <c r="R88" s="81"/>
      <c r="S88" s="28"/>
    </row>
    <row r="89" spans="1:19" x14ac:dyDescent="0.2">
      <c r="A89" s="28"/>
      <c r="B89" s="78"/>
      <c r="C89" s="79"/>
      <c r="D89" s="79"/>
      <c r="E89" s="79"/>
      <c r="F89" s="79"/>
      <c r="G89" s="79"/>
      <c r="H89" s="79"/>
      <c r="I89" s="81"/>
      <c r="J89" s="28"/>
      <c r="K89" s="78"/>
      <c r="L89" s="79"/>
      <c r="M89" s="79"/>
      <c r="N89" s="79"/>
      <c r="O89" s="79"/>
      <c r="P89" s="79"/>
      <c r="Q89" s="79"/>
      <c r="R89" s="81"/>
      <c r="S89" s="28"/>
    </row>
    <row r="90" spans="1:19" x14ac:dyDescent="0.2">
      <c r="A90" s="28"/>
      <c r="B90" s="94" t="s">
        <v>1104</v>
      </c>
      <c r="C90" s="49"/>
      <c r="D90" s="79"/>
      <c r="E90" s="103"/>
      <c r="F90" s="79"/>
      <c r="G90" s="217" t="s">
        <v>1108</v>
      </c>
      <c r="H90" s="218"/>
      <c r="I90" s="81"/>
      <c r="J90" s="28"/>
      <c r="K90" s="78"/>
      <c r="L90" s="79"/>
      <c r="M90" s="79"/>
      <c r="N90" s="79"/>
      <c r="O90" s="79"/>
      <c r="P90" s="79"/>
      <c r="Q90" s="79"/>
      <c r="R90" s="81"/>
      <c r="S90" s="28"/>
    </row>
    <row r="91" spans="1:19" x14ac:dyDescent="0.2">
      <c r="A91" s="28"/>
      <c r="B91" s="95"/>
      <c r="C91" s="96"/>
      <c r="D91" s="79"/>
      <c r="E91" s="96"/>
      <c r="F91" s="79"/>
      <c r="G91" s="79"/>
      <c r="H91" s="79"/>
      <c r="I91" s="81"/>
      <c r="J91" s="28"/>
      <c r="K91" s="95"/>
      <c r="L91" s="79"/>
      <c r="M91" s="79"/>
      <c r="N91" s="79"/>
      <c r="O91" s="79"/>
      <c r="P91" s="79"/>
      <c r="Q91" s="79"/>
      <c r="R91" s="81"/>
      <c r="S91" s="28"/>
    </row>
    <row r="92" spans="1:19" x14ac:dyDescent="0.2">
      <c r="A92" s="28"/>
      <c r="B92" s="78"/>
      <c r="C92" s="33">
        <v>200</v>
      </c>
      <c r="D92" s="79" t="s">
        <v>1102</v>
      </c>
      <c r="E92" s="79"/>
      <c r="F92" s="79"/>
      <c r="G92" s="79"/>
      <c r="H92" s="79"/>
      <c r="I92" s="81"/>
      <c r="J92" s="28"/>
      <c r="K92" s="78"/>
      <c r="L92" s="33">
        <v>200</v>
      </c>
      <c r="M92" s="79" t="s">
        <v>1102</v>
      </c>
      <c r="N92" s="79"/>
      <c r="O92" s="79"/>
      <c r="P92" s="79"/>
      <c r="Q92" s="79"/>
      <c r="R92" s="81"/>
      <c r="S92" s="28"/>
    </row>
    <row r="93" spans="1:19" x14ac:dyDescent="0.2">
      <c r="A93" s="28"/>
      <c r="B93" s="233" t="s">
        <v>1105</v>
      </c>
      <c r="C93" s="219"/>
      <c r="D93" s="220"/>
      <c r="E93" s="220"/>
      <c r="F93" s="220"/>
      <c r="G93" s="220"/>
      <c r="H93" s="221"/>
      <c r="I93" s="81"/>
      <c r="J93" s="28"/>
      <c r="K93" s="233" t="s">
        <v>1105</v>
      </c>
      <c r="L93" s="219"/>
      <c r="M93" s="220"/>
      <c r="N93" s="220"/>
      <c r="O93" s="220"/>
      <c r="P93" s="220"/>
      <c r="Q93" s="221"/>
      <c r="R93" s="81"/>
      <c r="S93" s="28"/>
    </row>
    <row r="94" spans="1:19" x14ac:dyDescent="0.2">
      <c r="A94" s="28"/>
      <c r="B94" s="233"/>
      <c r="C94" s="222"/>
      <c r="D94" s="223"/>
      <c r="E94" s="223"/>
      <c r="F94" s="223"/>
      <c r="G94" s="223"/>
      <c r="H94" s="224"/>
      <c r="I94" s="81"/>
      <c r="J94" s="28"/>
      <c r="K94" s="233"/>
      <c r="L94" s="222"/>
      <c r="M94" s="223"/>
      <c r="N94" s="223"/>
      <c r="O94" s="223"/>
      <c r="P94" s="223"/>
      <c r="Q94" s="224"/>
      <c r="R94" s="81"/>
      <c r="S94" s="28"/>
    </row>
    <row r="95" spans="1:19" x14ac:dyDescent="0.2">
      <c r="A95" s="28"/>
      <c r="B95" s="233"/>
      <c r="C95" s="222"/>
      <c r="D95" s="223"/>
      <c r="E95" s="223"/>
      <c r="F95" s="223"/>
      <c r="G95" s="223"/>
      <c r="H95" s="224"/>
      <c r="I95" s="81"/>
      <c r="J95" s="28"/>
      <c r="K95" s="233"/>
      <c r="L95" s="222"/>
      <c r="M95" s="223"/>
      <c r="N95" s="223"/>
      <c r="O95" s="223"/>
      <c r="P95" s="223"/>
      <c r="Q95" s="224"/>
      <c r="R95" s="81"/>
      <c r="S95" s="28"/>
    </row>
    <row r="96" spans="1:19" x14ac:dyDescent="0.2">
      <c r="A96" s="28"/>
      <c r="B96" s="233"/>
      <c r="C96" s="222"/>
      <c r="D96" s="223"/>
      <c r="E96" s="223"/>
      <c r="F96" s="223"/>
      <c r="G96" s="223"/>
      <c r="H96" s="224"/>
      <c r="I96" s="81"/>
      <c r="J96" s="28"/>
      <c r="K96" s="233"/>
      <c r="L96" s="222"/>
      <c r="M96" s="223"/>
      <c r="N96" s="223"/>
      <c r="O96" s="223"/>
      <c r="P96" s="223"/>
      <c r="Q96" s="224"/>
      <c r="R96" s="81"/>
      <c r="S96" s="28"/>
    </row>
    <row r="97" spans="1:19" x14ac:dyDescent="0.2">
      <c r="A97" s="28"/>
      <c r="B97" s="233"/>
      <c r="C97" s="225"/>
      <c r="D97" s="226"/>
      <c r="E97" s="226"/>
      <c r="F97" s="226"/>
      <c r="G97" s="226"/>
      <c r="H97" s="227"/>
      <c r="I97" s="81"/>
      <c r="J97" s="28"/>
      <c r="K97" s="233"/>
      <c r="L97" s="225"/>
      <c r="M97" s="226"/>
      <c r="N97" s="226"/>
      <c r="O97" s="226"/>
      <c r="P97" s="226"/>
      <c r="Q97" s="227"/>
      <c r="R97" s="81"/>
      <c r="S97" s="28"/>
    </row>
    <row r="98" spans="1:19" x14ac:dyDescent="0.2">
      <c r="A98" s="28"/>
      <c r="B98" s="78"/>
      <c r="C98" s="97" t="str">
        <f>IF(AND(A85="SI",LEN(SUBSTITUTE(C93," ",""))&gt;C92),"El máximo de caracteres permitido es "&amp;C92,"")</f>
        <v/>
      </c>
      <c r="D98" s="79"/>
      <c r="E98" s="79"/>
      <c r="F98" s="79"/>
      <c r="G98" s="79"/>
      <c r="H98" s="79"/>
      <c r="I98" s="81"/>
      <c r="J98" s="28"/>
      <c r="K98" s="78"/>
      <c r="L98" s="97" t="str">
        <f>IF(AND(J85="SI",LEN(SUBSTITUTE(L93," ",""))&gt;L92),"El máximo de caracteres permitido es "&amp;L92,"")</f>
        <v/>
      </c>
      <c r="M98" s="79"/>
      <c r="N98" s="79"/>
      <c r="O98" s="79"/>
      <c r="P98" s="79"/>
      <c r="Q98" s="79"/>
      <c r="R98" s="81"/>
      <c r="S98" s="28"/>
    </row>
    <row r="99" spans="1:19" x14ac:dyDescent="0.2">
      <c r="A99" s="28"/>
      <c r="B99" s="80"/>
      <c r="C99" s="98"/>
      <c r="D99" s="83"/>
      <c r="E99" s="83"/>
      <c r="F99" s="83"/>
      <c r="G99" s="83"/>
      <c r="H99" s="83"/>
      <c r="I99" s="82"/>
      <c r="J99" s="28"/>
      <c r="K99" s="80"/>
      <c r="L99" s="98"/>
      <c r="M99" s="83"/>
      <c r="N99" s="83"/>
      <c r="O99" s="83"/>
      <c r="P99" s="83"/>
      <c r="Q99" s="83"/>
      <c r="R99" s="82"/>
      <c r="S99" s="28"/>
    </row>
    <row r="100" spans="1:19" x14ac:dyDescent="0.2">
      <c r="A100" s="28"/>
      <c r="B100" s="28"/>
      <c r="C100" s="28"/>
      <c r="D100" s="28"/>
      <c r="E100" s="28"/>
      <c r="F100" s="28"/>
      <c r="G100" s="28"/>
      <c r="H100" s="28"/>
      <c r="I100" s="28"/>
      <c r="J100" s="28"/>
      <c r="K100" s="28"/>
      <c r="L100" s="28"/>
      <c r="M100" s="28"/>
      <c r="N100" s="28"/>
      <c r="O100" s="28"/>
      <c r="P100" s="28"/>
      <c r="Q100" s="28"/>
      <c r="R100" s="28"/>
      <c r="S100" s="28"/>
    </row>
    <row r="101" spans="1:19" x14ac:dyDescent="0.2">
      <c r="A101" s="28"/>
      <c r="B101" s="28"/>
      <c r="C101" s="28"/>
      <c r="D101" s="28"/>
      <c r="E101" s="28"/>
      <c r="F101" s="28"/>
      <c r="G101" s="28"/>
      <c r="H101" s="28"/>
      <c r="I101" s="28"/>
      <c r="J101" s="28"/>
      <c r="K101" s="28"/>
      <c r="L101" s="28"/>
      <c r="M101" s="28"/>
      <c r="N101" s="28"/>
      <c r="O101" s="28"/>
      <c r="P101" s="28"/>
      <c r="Q101" s="28"/>
      <c r="R101" s="28"/>
      <c r="S101" s="28"/>
    </row>
    <row r="102" spans="1:19" s="7" customFormat="1" ht="19.5" x14ac:dyDescent="0.25">
      <c r="A102" s="28"/>
      <c r="B102" s="234" t="s">
        <v>1109</v>
      </c>
      <c r="C102" s="234"/>
      <c r="D102" s="234"/>
      <c r="E102" s="234"/>
      <c r="F102" s="234"/>
      <c r="G102" s="234"/>
      <c r="H102" s="234"/>
      <c r="I102" s="234"/>
      <c r="J102" s="234"/>
      <c r="K102" s="234"/>
      <c r="L102" s="234"/>
      <c r="M102" s="234"/>
      <c r="N102" s="234"/>
      <c r="O102" s="234"/>
      <c r="P102" s="234"/>
      <c r="Q102" s="234"/>
      <c r="R102" s="234"/>
      <c r="S102" s="28"/>
    </row>
    <row r="103" spans="1:19" x14ac:dyDescent="0.2">
      <c r="A103" s="28"/>
      <c r="B103" s="28"/>
      <c r="C103" s="28"/>
      <c r="D103" s="28"/>
      <c r="E103" s="28"/>
      <c r="F103" s="28"/>
      <c r="G103" s="28"/>
      <c r="H103" s="28"/>
      <c r="I103" s="28"/>
      <c r="J103" s="28"/>
      <c r="K103" s="28"/>
      <c r="L103" s="28"/>
      <c r="M103" s="28"/>
      <c r="N103" s="28"/>
      <c r="O103" s="28"/>
      <c r="P103" s="28"/>
      <c r="Q103" s="28"/>
      <c r="R103" s="28"/>
      <c r="S103" s="28"/>
    </row>
    <row r="104" spans="1:19" x14ac:dyDescent="0.2">
      <c r="A104" s="52" t="str">
        <f>IF(AND('Redes y cobertura'!$I$5="SI",MID('Redes y cobertura'!$I$6,1,9)=Listas!$C$4),"SI","NO")</f>
        <v>NO</v>
      </c>
      <c r="B104" s="216" t="s">
        <v>1133</v>
      </c>
      <c r="C104" s="216"/>
      <c r="D104" s="216"/>
      <c r="E104" s="216"/>
      <c r="F104" s="216"/>
      <c r="G104" s="216"/>
      <c r="H104" s="216"/>
      <c r="I104" s="216"/>
      <c r="J104" s="52" t="str">
        <f>IF(AND('Redes y cobertura'!$I$5="SI",NOT(ISERROR(SEARCH(Listas!C5,'Redes y cobertura'!$I$6,1)))),"SI","NO")</f>
        <v>NO</v>
      </c>
      <c r="K104" s="216" t="s">
        <v>1134</v>
      </c>
      <c r="L104" s="216"/>
      <c r="M104" s="216"/>
      <c r="N104" s="216"/>
      <c r="O104" s="216"/>
      <c r="P104" s="216"/>
      <c r="Q104" s="216"/>
      <c r="R104" s="216"/>
      <c r="S104" s="28"/>
    </row>
    <row r="105" spans="1:19" x14ac:dyDescent="0.2">
      <c r="A105" s="28"/>
      <c r="B105" s="78"/>
      <c r="C105" s="79"/>
      <c r="D105" s="79"/>
      <c r="E105" s="79"/>
      <c r="F105" s="79"/>
      <c r="G105" s="79"/>
      <c r="H105" s="79"/>
      <c r="I105" s="81"/>
      <c r="J105" s="28"/>
      <c r="K105" s="78"/>
      <c r="L105" s="79"/>
      <c r="M105" s="79"/>
      <c r="N105" s="79"/>
      <c r="O105" s="79"/>
      <c r="P105" s="79"/>
      <c r="Q105" s="79"/>
      <c r="R105" s="81"/>
      <c r="S105" s="28"/>
    </row>
    <row r="106" spans="1:19" x14ac:dyDescent="0.2">
      <c r="A106" s="28"/>
      <c r="B106" s="78"/>
      <c r="C106" s="93" t="s">
        <v>1106</v>
      </c>
      <c r="D106" s="79"/>
      <c r="E106" s="247" t="s">
        <v>1111</v>
      </c>
      <c r="F106" s="247"/>
      <c r="G106" s="79"/>
      <c r="H106" s="79"/>
      <c r="I106" s="81"/>
      <c r="J106" s="28"/>
      <c r="K106" s="78"/>
      <c r="L106" s="93" t="s">
        <v>1106</v>
      </c>
      <c r="M106" s="79"/>
      <c r="N106" s="247" t="s">
        <v>1111</v>
      </c>
      <c r="O106" s="247"/>
      <c r="P106" s="79"/>
      <c r="Q106" s="79"/>
      <c r="R106" s="81"/>
      <c r="S106" s="28"/>
    </row>
    <row r="107" spans="1:19" x14ac:dyDescent="0.2">
      <c r="A107" s="28"/>
      <c r="B107" s="94" t="s">
        <v>1103</v>
      </c>
      <c r="C107" s="49"/>
      <c r="D107" s="79"/>
      <c r="E107" s="217" t="s">
        <v>1107</v>
      </c>
      <c r="F107" s="218"/>
      <c r="G107" s="79"/>
      <c r="H107" s="79"/>
      <c r="I107" s="81"/>
      <c r="J107" s="28"/>
      <c r="K107" s="94" t="s">
        <v>1103</v>
      </c>
      <c r="L107" s="49"/>
      <c r="M107" s="79"/>
      <c r="N107" s="217" t="s">
        <v>1135</v>
      </c>
      <c r="O107" s="218"/>
      <c r="P107" s="79"/>
      <c r="Q107" s="79"/>
      <c r="R107" s="81"/>
      <c r="S107" s="28"/>
    </row>
    <row r="108" spans="1:19" x14ac:dyDescent="0.2">
      <c r="A108" s="28"/>
      <c r="B108" s="78"/>
      <c r="C108" s="79"/>
      <c r="D108" s="79"/>
      <c r="E108" s="79"/>
      <c r="F108" s="79"/>
      <c r="G108" s="79"/>
      <c r="H108" s="79"/>
      <c r="I108" s="81"/>
      <c r="J108" s="28"/>
      <c r="K108" s="78"/>
      <c r="L108" s="79"/>
      <c r="M108" s="79"/>
      <c r="N108" s="79"/>
      <c r="O108" s="79"/>
      <c r="P108" s="79"/>
      <c r="Q108" s="79"/>
      <c r="R108" s="81"/>
      <c r="S108" s="28"/>
    </row>
    <row r="109" spans="1:19" x14ac:dyDescent="0.2">
      <c r="A109" s="28"/>
      <c r="B109" s="94" t="s">
        <v>1104</v>
      </c>
      <c r="C109" s="49"/>
      <c r="D109" s="79"/>
      <c r="E109" s="217" t="s">
        <v>1108</v>
      </c>
      <c r="F109" s="218"/>
      <c r="G109" s="79"/>
      <c r="H109" s="79"/>
      <c r="I109" s="81"/>
      <c r="J109" s="28"/>
      <c r="K109" s="78"/>
      <c r="L109" s="79"/>
      <c r="M109" s="79"/>
      <c r="N109" s="79"/>
      <c r="O109" s="79"/>
      <c r="P109" s="79"/>
      <c r="Q109" s="79"/>
      <c r="R109" s="81"/>
      <c r="S109" s="28"/>
    </row>
    <row r="110" spans="1:19" x14ac:dyDescent="0.2">
      <c r="A110" s="28"/>
      <c r="B110" s="95"/>
      <c r="C110" s="96"/>
      <c r="D110" s="79"/>
      <c r="E110" s="96"/>
      <c r="F110" s="79"/>
      <c r="G110" s="79"/>
      <c r="H110" s="79"/>
      <c r="I110" s="81"/>
      <c r="J110" s="28"/>
      <c r="K110" s="95"/>
      <c r="L110" s="96"/>
      <c r="M110" s="79"/>
      <c r="N110" s="96"/>
      <c r="O110" s="79"/>
      <c r="P110" s="79"/>
      <c r="Q110" s="79"/>
      <c r="R110" s="81"/>
      <c r="S110" s="28"/>
    </row>
    <row r="111" spans="1:19" x14ac:dyDescent="0.2">
      <c r="A111" s="28"/>
      <c r="B111" s="78"/>
      <c r="C111" s="33">
        <v>200</v>
      </c>
      <c r="D111" s="79" t="s">
        <v>1102</v>
      </c>
      <c r="E111" s="79"/>
      <c r="F111" s="79"/>
      <c r="G111" s="79"/>
      <c r="H111" s="79"/>
      <c r="I111" s="81"/>
      <c r="J111" s="28"/>
      <c r="K111" s="78"/>
      <c r="L111" s="33">
        <v>200</v>
      </c>
      <c r="M111" s="79" t="s">
        <v>1102</v>
      </c>
      <c r="N111" s="79"/>
      <c r="O111" s="79"/>
      <c r="P111" s="79"/>
      <c r="Q111" s="79"/>
      <c r="R111" s="81"/>
      <c r="S111" s="28"/>
    </row>
    <row r="112" spans="1:19" x14ac:dyDescent="0.2">
      <c r="A112" s="28"/>
      <c r="B112" s="233" t="s">
        <v>1105</v>
      </c>
      <c r="C112" s="219"/>
      <c r="D112" s="220"/>
      <c r="E112" s="220"/>
      <c r="F112" s="220"/>
      <c r="G112" s="220"/>
      <c r="H112" s="221"/>
      <c r="I112" s="81"/>
      <c r="J112" s="28"/>
      <c r="K112" s="233" t="s">
        <v>1105</v>
      </c>
      <c r="L112" s="219"/>
      <c r="M112" s="220"/>
      <c r="N112" s="220"/>
      <c r="O112" s="220"/>
      <c r="P112" s="220"/>
      <c r="Q112" s="221"/>
      <c r="R112" s="81"/>
      <c r="S112" s="28"/>
    </row>
    <row r="113" spans="1:19" x14ac:dyDescent="0.2">
      <c r="A113" s="28"/>
      <c r="B113" s="233"/>
      <c r="C113" s="222"/>
      <c r="D113" s="223"/>
      <c r="E113" s="223"/>
      <c r="F113" s="223"/>
      <c r="G113" s="223"/>
      <c r="H113" s="224"/>
      <c r="I113" s="81"/>
      <c r="J113" s="28"/>
      <c r="K113" s="233"/>
      <c r="L113" s="222"/>
      <c r="M113" s="223"/>
      <c r="N113" s="223"/>
      <c r="O113" s="223"/>
      <c r="P113" s="223"/>
      <c r="Q113" s="224"/>
      <c r="R113" s="81"/>
      <c r="S113" s="28"/>
    </row>
    <row r="114" spans="1:19" x14ac:dyDescent="0.2">
      <c r="A114" s="28"/>
      <c r="B114" s="233"/>
      <c r="C114" s="222"/>
      <c r="D114" s="223"/>
      <c r="E114" s="223"/>
      <c r="F114" s="223"/>
      <c r="G114" s="223"/>
      <c r="H114" s="224"/>
      <c r="I114" s="81"/>
      <c r="J114" s="28"/>
      <c r="K114" s="233"/>
      <c r="L114" s="222"/>
      <c r="M114" s="223"/>
      <c r="N114" s="223"/>
      <c r="O114" s="223"/>
      <c r="P114" s="223"/>
      <c r="Q114" s="224"/>
      <c r="R114" s="81"/>
      <c r="S114" s="28"/>
    </row>
    <row r="115" spans="1:19" x14ac:dyDescent="0.2">
      <c r="A115" s="28"/>
      <c r="B115" s="233"/>
      <c r="C115" s="222"/>
      <c r="D115" s="223"/>
      <c r="E115" s="223"/>
      <c r="F115" s="223"/>
      <c r="G115" s="223"/>
      <c r="H115" s="224"/>
      <c r="I115" s="81"/>
      <c r="J115" s="28"/>
      <c r="K115" s="233"/>
      <c r="L115" s="222"/>
      <c r="M115" s="223"/>
      <c r="N115" s="223"/>
      <c r="O115" s="223"/>
      <c r="P115" s="223"/>
      <c r="Q115" s="224"/>
      <c r="R115" s="81"/>
      <c r="S115" s="28"/>
    </row>
    <row r="116" spans="1:19" x14ac:dyDescent="0.2">
      <c r="A116" s="28"/>
      <c r="B116" s="233"/>
      <c r="C116" s="225"/>
      <c r="D116" s="226"/>
      <c r="E116" s="226"/>
      <c r="F116" s="226"/>
      <c r="G116" s="226"/>
      <c r="H116" s="227"/>
      <c r="I116" s="81"/>
      <c r="J116" s="28"/>
      <c r="K116" s="233"/>
      <c r="L116" s="225"/>
      <c r="M116" s="226"/>
      <c r="N116" s="226"/>
      <c r="O116" s="226"/>
      <c r="P116" s="226"/>
      <c r="Q116" s="227"/>
      <c r="R116" s="81"/>
      <c r="S116" s="28"/>
    </row>
    <row r="117" spans="1:19" x14ac:dyDescent="0.2">
      <c r="A117" s="28"/>
      <c r="B117" s="78"/>
      <c r="C117" s="97" t="str">
        <f>IF(AND(A104="SI",LEN(SUBSTITUTE(C112," ",""))&gt;C111),"El máximo de caracteres permitido es "&amp;C111,"")</f>
        <v/>
      </c>
      <c r="D117" s="79"/>
      <c r="E117" s="79"/>
      <c r="F117" s="79"/>
      <c r="G117" s="79"/>
      <c r="H117" s="79"/>
      <c r="I117" s="81"/>
      <c r="J117" s="28"/>
      <c r="K117" s="78"/>
      <c r="L117" s="97" t="str">
        <f>IF(AND(J104="SI",LEN(SUBSTITUTE(L112," ",""))&gt;L111),"El máximo de caracteres permitido es "&amp;L111,"")</f>
        <v/>
      </c>
      <c r="M117" s="79"/>
      <c r="N117" s="79"/>
      <c r="O117" s="79"/>
      <c r="P117" s="79"/>
      <c r="Q117" s="79"/>
      <c r="R117" s="81"/>
      <c r="S117" s="28"/>
    </row>
    <row r="118" spans="1:19" x14ac:dyDescent="0.2">
      <c r="A118" s="28"/>
      <c r="B118" s="80"/>
      <c r="C118" s="98"/>
      <c r="D118" s="83"/>
      <c r="E118" s="83"/>
      <c r="F118" s="83"/>
      <c r="G118" s="83"/>
      <c r="H118" s="83"/>
      <c r="I118" s="82"/>
      <c r="J118" s="28"/>
      <c r="K118" s="80"/>
      <c r="L118" s="83"/>
      <c r="M118" s="83"/>
      <c r="N118" s="83"/>
      <c r="O118" s="83"/>
      <c r="P118" s="83"/>
      <c r="Q118" s="83"/>
      <c r="R118" s="82"/>
      <c r="S118" s="28"/>
    </row>
    <row r="119" spans="1:19" x14ac:dyDescent="0.2">
      <c r="A119" s="28"/>
      <c r="B119" s="28"/>
      <c r="C119" s="28"/>
      <c r="D119" s="28"/>
      <c r="E119" s="28"/>
      <c r="F119" s="28"/>
      <c r="G119" s="28"/>
      <c r="H119" s="28"/>
      <c r="I119" s="28"/>
      <c r="J119" s="28"/>
      <c r="K119" s="28"/>
      <c r="L119" s="28"/>
      <c r="M119" s="28"/>
      <c r="N119" s="28"/>
      <c r="O119" s="28"/>
      <c r="P119" s="28"/>
      <c r="Q119" s="28"/>
      <c r="R119" s="28"/>
      <c r="S119" s="28"/>
    </row>
    <row r="120" spans="1:19" s="24" customFormat="1" ht="22.5" customHeight="1" x14ac:dyDescent="0.2">
      <c r="A120" s="23" t="s">
        <v>1208</v>
      </c>
    </row>
    <row r="121" spans="1:19" x14ac:dyDescent="0.2">
      <c r="A121" s="28"/>
      <c r="B121" s="28"/>
      <c r="C121" s="28"/>
      <c r="D121" s="28"/>
      <c r="E121" s="28"/>
      <c r="F121" s="28"/>
      <c r="G121" s="28"/>
      <c r="H121" s="28"/>
      <c r="I121" s="28"/>
      <c r="J121" s="28"/>
      <c r="K121" s="28"/>
      <c r="L121" s="28"/>
      <c r="M121" s="28"/>
      <c r="N121" s="28"/>
      <c r="O121" s="28"/>
      <c r="P121" s="28"/>
      <c r="Q121" s="28"/>
      <c r="R121" s="28"/>
      <c r="S121" s="28"/>
    </row>
    <row r="122" spans="1:19" x14ac:dyDescent="0.2">
      <c r="A122" s="28"/>
      <c r="B122" s="228" t="s">
        <v>1112</v>
      </c>
      <c r="C122" s="229"/>
      <c r="D122" s="28"/>
      <c r="E122" s="230" t="s">
        <v>1113</v>
      </c>
      <c r="F122" s="231"/>
      <c r="G122" s="231"/>
      <c r="H122" s="231"/>
      <c r="I122" s="232"/>
      <c r="J122" s="28"/>
      <c r="K122" s="228" t="s">
        <v>1111</v>
      </c>
      <c r="L122" s="229"/>
      <c r="M122" s="28"/>
      <c r="N122" s="228" t="s">
        <v>1106</v>
      </c>
      <c r="O122" s="229"/>
      <c r="P122" s="28"/>
      <c r="Q122" s="28"/>
      <c r="R122" s="28"/>
      <c r="S122" s="28"/>
    </row>
    <row r="123" spans="1:19" ht="21" customHeight="1" x14ac:dyDescent="0.2">
      <c r="A123" s="62">
        <v>1</v>
      </c>
      <c r="B123" s="110"/>
      <c r="C123" s="111"/>
      <c r="D123" s="28"/>
      <c r="E123" s="213"/>
      <c r="F123" s="214"/>
      <c r="G123" s="214"/>
      <c r="H123" s="214"/>
      <c r="I123" s="215"/>
      <c r="J123" s="28"/>
      <c r="K123" s="110"/>
      <c r="L123" s="111"/>
      <c r="M123" s="28"/>
      <c r="N123" s="211"/>
      <c r="O123" s="212"/>
      <c r="P123" s="28"/>
      <c r="Q123" s="28"/>
      <c r="R123" s="40"/>
      <c r="S123" s="28"/>
    </row>
    <row r="124" spans="1:19" ht="21" customHeight="1" x14ac:dyDescent="0.2">
      <c r="A124" s="62" t="str">
        <f>IF(AND(B123&lt;&gt;"",ISNUMBER(A123)),A123+1,"")</f>
        <v/>
      </c>
      <c r="B124" s="110"/>
      <c r="C124" s="111"/>
      <c r="D124" s="28"/>
      <c r="E124" s="213"/>
      <c r="F124" s="214"/>
      <c r="G124" s="214"/>
      <c r="H124" s="214"/>
      <c r="I124" s="215"/>
      <c r="J124" s="28"/>
      <c r="K124" s="110"/>
      <c r="L124" s="111"/>
      <c r="M124" s="28"/>
      <c r="N124" s="211"/>
      <c r="O124" s="212"/>
      <c r="P124" s="28"/>
      <c r="Q124" s="28"/>
      <c r="R124" s="40"/>
      <c r="S124" s="28"/>
    </row>
    <row r="125" spans="1:19" ht="21" customHeight="1" x14ac:dyDescent="0.2">
      <c r="A125" s="62" t="str">
        <f t="shared" ref="A125:A152" si="0">IF(AND(B124&lt;&gt;"",ISNUMBER(A124)),A124+1,"")</f>
        <v/>
      </c>
      <c r="B125" s="110"/>
      <c r="C125" s="111"/>
      <c r="D125" s="28"/>
      <c r="E125" s="213"/>
      <c r="F125" s="214"/>
      <c r="G125" s="214"/>
      <c r="H125" s="214"/>
      <c r="I125" s="215"/>
      <c r="J125" s="28"/>
      <c r="K125" s="110"/>
      <c r="L125" s="111"/>
      <c r="M125" s="28"/>
      <c r="N125" s="211"/>
      <c r="O125" s="212"/>
      <c r="P125" s="28"/>
      <c r="Q125" s="28"/>
      <c r="R125" s="40"/>
      <c r="S125" s="28"/>
    </row>
    <row r="126" spans="1:19" ht="21" customHeight="1" x14ac:dyDescent="0.2">
      <c r="A126" s="62" t="str">
        <f t="shared" si="0"/>
        <v/>
      </c>
      <c r="B126" s="110"/>
      <c r="C126" s="111"/>
      <c r="D126" s="28"/>
      <c r="E126" s="213"/>
      <c r="F126" s="214"/>
      <c r="G126" s="214"/>
      <c r="H126" s="214"/>
      <c r="I126" s="215"/>
      <c r="J126" s="28"/>
      <c r="K126" s="110"/>
      <c r="L126" s="111"/>
      <c r="M126" s="28"/>
      <c r="N126" s="211"/>
      <c r="O126" s="212"/>
      <c r="P126" s="28"/>
      <c r="Q126" s="28"/>
      <c r="R126" s="40"/>
      <c r="S126" s="28"/>
    </row>
    <row r="127" spans="1:19" ht="21" customHeight="1" x14ac:dyDescent="0.2">
      <c r="A127" s="62" t="str">
        <f t="shared" si="0"/>
        <v/>
      </c>
      <c r="B127" s="110"/>
      <c r="C127" s="111"/>
      <c r="D127" s="28"/>
      <c r="E127" s="213"/>
      <c r="F127" s="214"/>
      <c r="G127" s="214"/>
      <c r="H127" s="214"/>
      <c r="I127" s="215"/>
      <c r="J127" s="28"/>
      <c r="K127" s="110"/>
      <c r="L127" s="111"/>
      <c r="M127" s="28"/>
      <c r="N127" s="211"/>
      <c r="O127" s="212"/>
      <c r="P127" s="28"/>
      <c r="Q127" s="28"/>
      <c r="R127" s="40"/>
      <c r="S127" s="28"/>
    </row>
    <row r="128" spans="1:19" ht="21" customHeight="1" x14ac:dyDescent="0.2">
      <c r="A128" s="62" t="str">
        <f t="shared" si="0"/>
        <v/>
      </c>
      <c r="B128" s="110"/>
      <c r="C128" s="111"/>
      <c r="D128" s="28"/>
      <c r="E128" s="213"/>
      <c r="F128" s="214"/>
      <c r="G128" s="214"/>
      <c r="H128" s="214"/>
      <c r="I128" s="215"/>
      <c r="J128" s="28"/>
      <c r="K128" s="110"/>
      <c r="L128" s="111"/>
      <c r="M128" s="28"/>
      <c r="N128" s="211"/>
      <c r="O128" s="212"/>
      <c r="P128" s="28"/>
      <c r="Q128" s="28"/>
      <c r="R128" s="40"/>
      <c r="S128" s="28"/>
    </row>
    <row r="129" spans="1:19" ht="21" customHeight="1" x14ac:dyDescent="0.2">
      <c r="A129" s="62" t="str">
        <f t="shared" si="0"/>
        <v/>
      </c>
      <c r="B129" s="110"/>
      <c r="C129" s="111"/>
      <c r="D129" s="28"/>
      <c r="E129" s="213"/>
      <c r="F129" s="214"/>
      <c r="G129" s="214"/>
      <c r="H129" s="214"/>
      <c r="I129" s="215"/>
      <c r="J129" s="28"/>
      <c r="K129" s="110"/>
      <c r="L129" s="111"/>
      <c r="M129" s="28"/>
      <c r="N129" s="211"/>
      <c r="O129" s="212"/>
      <c r="P129" s="28"/>
      <c r="Q129" s="28"/>
      <c r="R129" s="40"/>
      <c r="S129" s="28"/>
    </row>
    <row r="130" spans="1:19" ht="21" customHeight="1" x14ac:dyDescent="0.2">
      <c r="A130" s="62" t="str">
        <f t="shared" si="0"/>
        <v/>
      </c>
      <c r="B130" s="110"/>
      <c r="C130" s="111"/>
      <c r="D130" s="28"/>
      <c r="E130" s="213"/>
      <c r="F130" s="214"/>
      <c r="G130" s="214"/>
      <c r="H130" s="214"/>
      <c r="I130" s="215"/>
      <c r="J130" s="28"/>
      <c r="K130" s="110"/>
      <c r="L130" s="111"/>
      <c r="M130" s="28"/>
      <c r="N130" s="211"/>
      <c r="O130" s="212"/>
      <c r="P130" s="28"/>
      <c r="Q130" s="28"/>
      <c r="R130" s="40"/>
      <c r="S130" s="28"/>
    </row>
    <row r="131" spans="1:19" ht="21" customHeight="1" x14ac:dyDescent="0.2">
      <c r="A131" s="62" t="str">
        <f t="shared" si="0"/>
        <v/>
      </c>
      <c r="B131" s="110"/>
      <c r="C131" s="111"/>
      <c r="D131" s="28"/>
      <c r="E131" s="213"/>
      <c r="F131" s="214"/>
      <c r="G131" s="214"/>
      <c r="H131" s="214"/>
      <c r="I131" s="215"/>
      <c r="J131" s="28"/>
      <c r="K131" s="110"/>
      <c r="L131" s="111"/>
      <c r="M131" s="28"/>
      <c r="N131" s="211"/>
      <c r="O131" s="212"/>
      <c r="P131" s="28"/>
      <c r="Q131" s="28"/>
      <c r="R131" s="40"/>
      <c r="S131" s="28"/>
    </row>
    <row r="132" spans="1:19" ht="21" customHeight="1" x14ac:dyDescent="0.2">
      <c r="A132" s="62" t="str">
        <f t="shared" si="0"/>
        <v/>
      </c>
      <c r="B132" s="110"/>
      <c r="C132" s="111"/>
      <c r="D132" s="28"/>
      <c r="E132" s="213"/>
      <c r="F132" s="214"/>
      <c r="G132" s="214"/>
      <c r="H132" s="214"/>
      <c r="I132" s="215"/>
      <c r="J132" s="28"/>
      <c r="K132" s="110"/>
      <c r="L132" s="111"/>
      <c r="M132" s="28"/>
      <c r="N132" s="211"/>
      <c r="O132" s="212"/>
      <c r="P132" s="28"/>
      <c r="Q132" s="28"/>
      <c r="R132" s="40"/>
      <c r="S132" s="28"/>
    </row>
    <row r="133" spans="1:19" ht="21" customHeight="1" x14ac:dyDescent="0.2">
      <c r="A133" s="62" t="str">
        <f t="shared" si="0"/>
        <v/>
      </c>
      <c r="B133" s="110"/>
      <c r="C133" s="111"/>
      <c r="D133" s="28"/>
      <c r="E133" s="213"/>
      <c r="F133" s="214"/>
      <c r="G133" s="214"/>
      <c r="H133" s="214"/>
      <c r="I133" s="215"/>
      <c r="J133" s="28"/>
      <c r="K133" s="110"/>
      <c r="L133" s="111"/>
      <c r="M133" s="28"/>
      <c r="N133" s="211"/>
      <c r="O133" s="212"/>
      <c r="P133" s="28"/>
      <c r="Q133" s="28"/>
      <c r="R133" s="40"/>
      <c r="S133" s="28"/>
    </row>
    <row r="134" spans="1:19" ht="21" customHeight="1" x14ac:dyDescent="0.2">
      <c r="A134" s="62" t="str">
        <f t="shared" si="0"/>
        <v/>
      </c>
      <c r="B134" s="110"/>
      <c r="C134" s="111"/>
      <c r="D134" s="28"/>
      <c r="E134" s="213"/>
      <c r="F134" s="214"/>
      <c r="G134" s="214"/>
      <c r="H134" s="214"/>
      <c r="I134" s="215"/>
      <c r="J134" s="28"/>
      <c r="K134" s="110"/>
      <c r="L134" s="111"/>
      <c r="M134" s="28"/>
      <c r="N134" s="211"/>
      <c r="O134" s="212"/>
      <c r="P134" s="28"/>
      <c r="Q134" s="28"/>
      <c r="R134" s="40"/>
      <c r="S134" s="28"/>
    </row>
    <row r="135" spans="1:19" ht="21" customHeight="1" x14ac:dyDescent="0.2">
      <c r="A135" s="62" t="str">
        <f t="shared" si="0"/>
        <v/>
      </c>
      <c r="B135" s="110"/>
      <c r="C135" s="111"/>
      <c r="D135" s="28"/>
      <c r="E135" s="213"/>
      <c r="F135" s="214"/>
      <c r="G135" s="214"/>
      <c r="H135" s="214"/>
      <c r="I135" s="215"/>
      <c r="J135" s="28"/>
      <c r="K135" s="110"/>
      <c r="L135" s="111"/>
      <c r="M135" s="28"/>
      <c r="N135" s="211"/>
      <c r="O135" s="212"/>
      <c r="P135" s="28"/>
      <c r="Q135" s="28"/>
      <c r="R135" s="40"/>
      <c r="S135" s="28"/>
    </row>
    <row r="136" spans="1:19" ht="21" customHeight="1" x14ac:dyDescent="0.2">
      <c r="A136" s="62" t="str">
        <f t="shared" si="0"/>
        <v/>
      </c>
      <c r="B136" s="110"/>
      <c r="C136" s="111"/>
      <c r="D136" s="28"/>
      <c r="E136" s="213"/>
      <c r="F136" s="214"/>
      <c r="G136" s="214"/>
      <c r="H136" s="214"/>
      <c r="I136" s="215"/>
      <c r="J136" s="28"/>
      <c r="K136" s="110"/>
      <c r="L136" s="111"/>
      <c r="M136" s="28"/>
      <c r="N136" s="211"/>
      <c r="O136" s="212"/>
      <c r="P136" s="28"/>
      <c r="Q136" s="28"/>
      <c r="R136" s="40"/>
      <c r="S136" s="28"/>
    </row>
    <row r="137" spans="1:19" ht="21" customHeight="1" x14ac:dyDescent="0.2">
      <c r="A137" s="62" t="str">
        <f t="shared" si="0"/>
        <v/>
      </c>
      <c r="B137" s="110"/>
      <c r="C137" s="111"/>
      <c r="D137" s="28"/>
      <c r="E137" s="213"/>
      <c r="F137" s="214"/>
      <c r="G137" s="214"/>
      <c r="H137" s="214"/>
      <c r="I137" s="215"/>
      <c r="J137" s="28"/>
      <c r="K137" s="110"/>
      <c r="L137" s="111"/>
      <c r="M137" s="28"/>
      <c r="N137" s="211"/>
      <c r="O137" s="212"/>
      <c r="P137" s="28"/>
      <c r="Q137" s="28"/>
      <c r="R137" s="40"/>
      <c r="S137" s="28"/>
    </row>
    <row r="138" spans="1:19" ht="21" customHeight="1" x14ac:dyDescent="0.2">
      <c r="A138" s="62" t="str">
        <f t="shared" si="0"/>
        <v/>
      </c>
      <c r="B138" s="110"/>
      <c r="C138" s="111"/>
      <c r="D138" s="28"/>
      <c r="E138" s="213"/>
      <c r="F138" s="214"/>
      <c r="G138" s="214"/>
      <c r="H138" s="214"/>
      <c r="I138" s="215"/>
      <c r="J138" s="28"/>
      <c r="K138" s="110"/>
      <c r="L138" s="111"/>
      <c r="M138" s="28"/>
      <c r="N138" s="211"/>
      <c r="O138" s="212"/>
      <c r="P138" s="28"/>
      <c r="Q138" s="28"/>
      <c r="R138" s="40"/>
      <c r="S138" s="28"/>
    </row>
    <row r="139" spans="1:19" ht="21" customHeight="1" x14ac:dyDescent="0.2">
      <c r="A139" s="62" t="str">
        <f t="shared" si="0"/>
        <v/>
      </c>
      <c r="B139" s="110"/>
      <c r="C139" s="111"/>
      <c r="D139" s="28"/>
      <c r="E139" s="213"/>
      <c r="F139" s="214"/>
      <c r="G139" s="214"/>
      <c r="H139" s="214"/>
      <c r="I139" s="215"/>
      <c r="J139" s="28"/>
      <c r="K139" s="110"/>
      <c r="L139" s="111"/>
      <c r="M139" s="28"/>
      <c r="N139" s="211"/>
      <c r="O139" s="212"/>
      <c r="P139" s="28"/>
      <c r="Q139" s="28"/>
      <c r="R139" s="40"/>
      <c r="S139" s="28"/>
    </row>
    <row r="140" spans="1:19" ht="21" customHeight="1" x14ac:dyDescent="0.2">
      <c r="A140" s="62" t="str">
        <f t="shared" si="0"/>
        <v/>
      </c>
      <c r="B140" s="110"/>
      <c r="C140" s="111"/>
      <c r="D140" s="28"/>
      <c r="E140" s="213"/>
      <c r="F140" s="214"/>
      <c r="G140" s="214"/>
      <c r="H140" s="214"/>
      <c r="I140" s="215"/>
      <c r="J140" s="28"/>
      <c r="K140" s="110"/>
      <c r="L140" s="111"/>
      <c r="M140" s="28"/>
      <c r="N140" s="211"/>
      <c r="O140" s="212"/>
      <c r="P140" s="28"/>
      <c r="Q140" s="28"/>
      <c r="R140" s="40"/>
      <c r="S140" s="28"/>
    </row>
    <row r="141" spans="1:19" ht="21" customHeight="1" x14ac:dyDescent="0.2">
      <c r="A141" s="62" t="str">
        <f t="shared" si="0"/>
        <v/>
      </c>
      <c r="B141" s="110"/>
      <c r="C141" s="111"/>
      <c r="D141" s="28"/>
      <c r="E141" s="213"/>
      <c r="F141" s="214"/>
      <c r="G141" s="214"/>
      <c r="H141" s="214"/>
      <c r="I141" s="215"/>
      <c r="J141" s="28"/>
      <c r="K141" s="110"/>
      <c r="L141" s="111"/>
      <c r="M141" s="28"/>
      <c r="N141" s="211"/>
      <c r="O141" s="212"/>
      <c r="P141" s="28"/>
      <c r="Q141" s="28"/>
      <c r="R141" s="40"/>
      <c r="S141" s="28"/>
    </row>
    <row r="142" spans="1:19" ht="21" customHeight="1" x14ac:dyDescent="0.2">
      <c r="A142" s="62" t="str">
        <f t="shared" si="0"/>
        <v/>
      </c>
      <c r="B142" s="110"/>
      <c r="C142" s="111"/>
      <c r="D142" s="28"/>
      <c r="E142" s="213"/>
      <c r="F142" s="214"/>
      <c r="G142" s="214"/>
      <c r="H142" s="214"/>
      <c r="I142" s="215"/>
      <c r="J142" s="28"/>
      <c r="K142" s="110"/>
      <c r="L142" s="111"/>
      <c r="M142" s="28"/>
      <c r="N142" s="211"/>
      <c r="O142" s="212"/>
      <c r="P142" s="28"/>
      <c r="Q142" s="28"/>
      <c r="R142" s="40"/>
      <c r="S142" s="28"/>
    </row>
    <row r="143" spans="1:19" ht="21" customHeight="1" x14ac:dyDescent="0.2">
      <c r="A143" s="62" t="str">
        <f t="shared" si="0"/>
        <v/>
      </c>
      <c r="B143" s="110"/>
      <c r="C143" s="111"/>
      <c r="D143" s="28"/>
      <c r="E143" s="213"/>
      <c r="F143" s="214"/>
      <c r="G143" s="214"/>
      <c r="H143" s="214"/>
      <c r="I143" s="215"/>
      <c r="J143" s="28"/>
      <c r="K143" s="110"/>
      <c r="L143" s="111"/>
      <c r="M143" s="28"/>
      <c r="N143" s="211"/>
      <c r="O143" s="212"/>
      <c r="P143" s="28"/>
      <c r="Q143" s="28"/>
      <c r="R143" s="40"/>
      <c r="S143" s="28"/>
    </row>
    <row r="144" spans="1:19" ht="21" customHeight="1" x14ac:dyDescent="0.2">
      <c r="A144" s="62" t="str">
        <f t="shared" si="0"/>
        <v/>
      </c>
      <c r="B144" s="110"/>
      <c r="C144" s="111"/>
      <c r="D144" s="28"/>
      <c r="E144" s="213"/>
      <c r="F144" s="214"/>
      <c r="G144" s="214"/>
      <c r="H144" s="214"/>
      <c r="I144" s="215"/>
      <c r="J144" s="28"/>
      <c r="K144" s="110"/>
      <c r="L144" s="111"/>
      <c r="M144" s="28"/>
      <c r="N144" s="211"/>
      <c r="O144" s="212"/>
      <c r="P144" s="28"/>
      <c r="Q144" s="28"/>
      <c r="R144" s="40"/>
      <c r="S144" s="28"/>
    </row>
    <row r="145" spans="1:19" ht="21" customHeight="1" x14ac:dyDescent="0.2">
      <c r="A145" s="62" t="str">
        <f t="shared" si="0"/>
        <v/>
      </c>
      <c r="B145" s="110"/>
      <c r="C145" s="111"/>
      <c r="D145" s="28"/>
      <c r="E145" s="213"/>
      <c r="F145" s="214"/>
      <c r="G145" s="214"/>
      <c r="H145" s="214"/>
      <c r="I145" s="215"/>
      <c r="J145" s="28"/>
      <c r="K145" s="110"/>
      <c r="L145" s="111"/>
      <c r="M145" s="28"/>
      <c r="N145" s="211"/>
      <c r="O145" s="212"/>
      <c r="P145" s="28"/>
      <c r="Q145" s="28"/>
      <c r="R145" s="40"/>
      <c r="S145" s="28"/>
    </row>
    <row r="146" spans="1:19" ht="21" customHeight="1" x14ac:dyDescent="0.2">
      <c r="A146" s="62" t="str">
        <f t="shared" si="0"/>
        <v/>
      </c>
      <c r="B146" s="110"/>
      <c r="C146" s="111"/>
      <c r="D146" s="28"/>
      <c r="E146" s="213"/>
      <c r="F146" s="214"/>
      <c r="G146" s="214"/>
      <c r="H146" s="214"/>
      <c r="I146" s="215"/>
      <c r="J146" s="28"/>
      <c r="K146" s="110"/>
      <c r="L146" s="111"/>
      <c r="M146" s="28"/>
      <c r="N146" s="211"/>
      <c r="O146" s="212"/>
      <c r="P146" s="28"/>
      <c r="Q146" s="28"/>
      <c r="R146" s="40"/>
      <c r="S146" s="28"/>
    </row>
    <row r="147" spans="1:19" ht="21" customHeight="1" x14ac:dyDescent="0.2">
      <c r="A147" s="62" t="str">
        <f t="shared" si="0"/>
        <v/>
      </c>
      <c r="B147" s="110"/>
      <c r="C147" s="111"/>
      <c r="D147" s="28"/>
      <c r="E147" s="213"/>
      <c r="F147" s="214"/>
      <c r="G147" s="214"/>
      <c r="H147" s="214"/>
      <c r="I147" s="215"/>
      <c r="J147" s="28"/>
      <c r="K147" s="110"/>
      <c r="L147" s="111"/>
      <c r="M147" s="28"/>
      <c r="N147" s="211"/>
      <c r="O147" s="212"/>
      <c r="P147" s="28"/>
      <c r="Q147" s="28"/>
      <c r="R147" s="40"/>
      <c r="S147" s="28"/>
    </row>
    <row r="148" spans="1:19" ht="21" customHeight="1" x14ac:dyDescent="0.2">
      <c r="A148" s="62" t="str">
        <f t="shared" si="0"/>
        <v/>
      </c>
      <c r="B148" s="110"/>
      <c r="C148" s="111"/>
      <c r="D148" s="28"/>
      <c r="E148" s="213"/>
      <c r="F148" s="214"/>
      <c r="G148" s="214"/>
      <c r="H148" s="214"/>
      <c r="I148" s="215"/>
      <c r="J148" s="28"/>
      <c r="K148" s="110"/>
      <c r="L148" s="111"/>
      <c r="M148" s="28"/>
      <c r="N148" s="211"/>
      <c r="O148" s="212"/>
      <c r="P148" s="28"/>
      <c r="Q148" s="28"/>
      <c r="R148" s="40"/>
      <c r="S148" s="28"/>
    </row>
    <row r="149" spans="1:19" ht="21" customHeight="1" x14ac:dyDescent="0.2">
      <c r="A149" s="62" t="str">
        <f t="shared" si="0"/>
        <v/>
      </c>
      <c r="B149" s="110"/>
      <c r="C149" s="111"/>
      <c r="D149" s="28"/>
      <c r="E149" s="213"/>
      <c r="F149" s="214"/>
      <c r="G149" s="214"/>
      <c r="H149" s="214"/>
      <c r="I149" s="215"/>
      <c r="J149" s="28"/>
      <c r="K149" s="110"/>
      <c r="L149" s="111"/>
      <c r="M149" s="28"/>
      <c r="N149" s="211"/>
      <c r="O149" s="212"/>
      <c r="P149" s="28"/>
      <c r="Q149" s="28"/>
      <c r="R149" s="40"/>
      <c r="S149" s="28"/>
    </row>
    <row r="150" spans="1:19" ht="21" customHeight="1" x14ac:dyDescent="0.2">
      <c r="A150" s="62" t="str">
        <f t="shared" si="0"/>
        <v/>
      </c>
      <c r="B150" s="110"/>
      <c r="C150" s="111"/>
      <c r="D150" s="28"/>
      <c r="E150" s="213"/>
      <c r="F150" s="214"/>
      <c r="G150" s="214"/>
      <c r="H150" s="214"/>
      <c r="I150" s="215"/>
      <c r="J150" s="28"/>
      <c r="K150" s="110"/>
      <c r="L150" s="111"/>
      <c r="M150" s="28"/>
      <c r="N150" s="211"/>
      <c r="O150" s="212"/>
      <c r="P150" s="28"/>
      <c r="Q150" s="28"/>
      <c r="R150" s="40"/>
      <c r="S150" s="28"/>
    </row>
    <row r="151" spans="1:19" ht="21" customHeight="1" x14ac:dyDescent="0.2">
      <c r="A151" s="62" t="str">
        <f t="shared" si="0"/>
        <v/>
      </c>
      <c r="B151" s="110"/>
      <c r="C151" s="111"/>
      <c r="D151" s="28"/>
      <c r="E151" s="213"/>
      <c r="F151" s="214"/>
      <c r="G151" s="214"/>
      <c r="H151" s="214"/>
      <c r="I151" s="215"/>
      <c r="J151" s="28"/>
      <c r="K151" s="110"/>
      <c r="L151" s="111"/>
      <c r="M151" s="28"/>
      <c r="N151" s="211"/>
      <c r="O151" s="212"/>
      <c r="P151" s="28"/>
      <c r="Q151" s="28"/>
      <c r="R151" s="40"/>
      <c r="S151" s="28"/>
    </row>
    <row r="152" spans="1:19" ht="21" customHeight="1" x14ac:dyDescent="0.2">
      <c r="A152" s="62" t="str">
        <f t="shared" si="0"/>
        <v/>
      </c>
      <c r="B152" s="110"/>
      <c r="C152" s="111"/>
      <c r="D152" s="28"/>
      <c r="E152" s="213"/>
      <c r="F152" s="214"/>
      <c r="G152" s="214"/>
      <c r="H152" s="214"/>
      <c r="I152" s="215"/>
      <c r="J152" s="28"/>
      <c r="K152" s="110"/>
      <c r="L152" s="111"/>
      <c r="M152" s="28"/>
      <c r="N152" s="211"/>
      <c r="O152" s="212"/>
      <c r="P152" s="28"/>
      <c r="Q152" s="28"/>
      <c r="R152" s="40"/>
      <c r="S152" s="28"/>
    </row>
    <row r="153" spans="1:19" x14ac:dyDescent="0.2">
      <c r="A153" s="28"/>
      <c r="B153" s="28"/>
      <c r="C153" s="28"/>
      <c r="D153" s="28"/>
      <c r="E153" s="28"/>
      <c r="F153" s="28"/>
      <c r="G153" s="28"/>
      <c r="H153" s="28"/>
      <c r="I153" s="28"/>
      <c r="J153" s="28"/>
      <c r="K153" s="28"/>
      <c r="L153" s="28"/>
      <c r="M153" s="28"/>
      <c r="N153" s="28"/>
      <c r="O153" s="28"/>
      <c r="P153" s="28"/>
      <c r="Q153" s="28"/>
      <c r="R153" s="28"/>
      <c r="S153" s="28"/>
    </row>
    <row r="154" spans="1:19" x14ac:dyDescent="0.2">
      <c r="A154" s="28"/>
      <c r="B154" s="28"/>
      <c r="C154" s="28"/>
      <c r="D154" s="28"/>
      <c r="E154" s="28"/>
      <c r="F154" s="28"/>
      <c r="G154" s="28"/>
      <c r="H154" s="28"/>
      <c r="I154" s="28"/>
      <c r="J154" s="28"/>
      <c r="K154" s="28"/>
      <c r="L154" s="28"/>
      <c r="M154" s="28"/>
      <c r="N154" s="28"/>
      <c r="O154" s="28"/>
      <c r="P154" s="28"/>
      <c r="Q154" s="28"/>
      <c r="R154" s="28"/>
      <c r="S154" s="28"/>
    </row>
    <row r="155" spans="1:19" x14ac:dyDescent="0.2">
      <c r="A155" s="28"/>
      <c r="B155" s="28"/>
      <c r="C155" s="28"/>
      <c r="D155" s="28"/>
      <c r="E155" s="28"/>
      <c r="F155" s="28"/>
      <c r="G155" s="28"/>
      <c r="H155" s="28"/>
      <c r="I155" s="28"/>
      <c r="J155" s="28"/>
      <c r="K155" s="28"/>
      <c r="L155" s="28"/>
      <c r="M155" s="28"/>
      <c r="N155" s="28"/>
      <c r="O155" s="28"/>
      <c r="P155" s="28"/>
      <c r="Q155" s="28"/>
      <c r="R155" s="28"/>
      <c r="S155" s="28"/>
    </row>
    <row r="156" spans="1:19" hidden="1" x14ac:dyDescent="0.2"/>
    <row r="157" spans="1:19" hidden="1" x14ac:dyDescent="0.2"/>
    <row r="158" spans="1:19" hidden="1" x14ac:dyDescent="0.2"/>
    <row r="159" spans="1:19" hidden="1" x14ac:dyDescent="0.2"/>
    <row r="160" spans="1:19"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sheetData>
  <sheetProtection password="FC6F" sheet="1" selectLockedCells="1"/>
  <mergeCells count="169">
    <mergeCell ref="B112:B116"/>
    <mergeCell ref="K112:K116"/>
    <mergeCell ref="D73:E73"/>
    <mergeCell ref="O64:Q68"/>
    <mergeCell ref="O77:Q78"/>
    <mergeCell ref="N106:O106"/>
    <mergeCell ref="E106:F106"/>
    <mergeCell ref="E107:F107"/>
    <mergeCell ref="G90:H90"/>
    <mergeCell ref="B83:R83"/>
    <mergeCell ref="G88:H88"/>
    <mergeCell ref="E152:I152"/>
    <mergeCell ref="K152:L152"/>
    <mergeCell ref="N152:O152"/>
    <mergeCell ref="E150:I150"/>
    <mergeCell ref="D13:F13"/>
    <mergeCell ref="O15:Q16"/>
    <mergeCell ref="F15:N16"/>
    <mergeCell ref="D36:F36"/>
    <mergeCell ref="F38:N39"/>
    <mergeCell ref="O38:Q39"/>
    <mergeCell ref="E149:I149"/>
    <mergeCell ref="K149:L149"/>
    <mergeCell ref="N149:O149"/>
    <mergeCell ref="K150:L150"/>
    <mergeCell ref="N150:O150"/>
    <mergeCell ref="E151:I151"/>
    <mergeCell ref="K151:L151"/>
    <mergeCell ref="N151:O151"/>
    <mergeCell ref="N144:O144"/>
    <mergeCell ref="E145:I145"/>
    <mergeCell ref="K145:L145"/>
    <mergeCell ref="N145:O145"/>
    <mergeCell ref="E148:I148"/>
    <mergeCell ref="K148:L148"/>
    <mergeCell ref="N132:O132"/>
    <mergeCell ref="E133:I133"/>
    <mergeCell ref="K133:L133"/>
    <mergeCell ref="N133:O133"/>
    <mergeCell ref="N148:O148"/>
    <mergeCell ref="E146:I146"/>
    <mergeCell ref="K146:L146"/>
    <mergeCell ref="N146:O146"/>
    <mergeCell ref="N141:O141"/>
    <mergeCell ref="E142:I142"/>
    <mergeCell ref="K142:L142"/>
    <mergeCell ref="N142:O142"/>
    <mergeCell ref="E143:I143"/>
    <mergeCell ref="K143:L143"/>
    <mergeCell ref="N143:O143"/>
    <mergeCell ref="N140:O140"/>
    <mergeCell ref="N135:O135"/>
    <mergeCell ref="E136:I136"/>
    <mergeCell ref="K136:L136"/>
    <mergeCell ref="E134:I134"/>
    <mergeCell ref="K134:L134"/>
    <mergeCell ref="N134:O134"/>
    <mergeCell ref="N136:O136"/>
    <mergeCell ref="E137:I137"/>
    <mergeCell ref="K137:L137"/>
    <mergeCell ref="N137:O137"/>
    <mergeCell ref="N138:O138"/>
    <mergeCell ref="E139:I139"/>
    <mergeCell ref="K139:L139"/>
    <mergeCell ref="N139:O139"/>
    <mergeCell ref="N129:O129"/>
    <mergeCell ref="E130:I130"/>
    <mergeCell ref="K130:L130"/>
    <mergeCell ref="N130:O130"/>
    <mergeCell ref="E131:I131"/>
    <mergeCell ref="K131:L131"/>
    <mergeCell ref="E124:I124"/>
    <mergeCell ref="K124:L124"/>
    <mergeCell ref="N131:O131"/>
    <mergeCell ref="N124:O124"/>
    <mergeCell ref="E125:I125"/>
    <mergeCell ref="K125:L125"/>
    <mergeCell ref="N125:O125"/>
    <mergeCell ref="E127:I127"/>
    <mergeCell ref="K127:L127"/>
    <mergeCell ref="N128:O128"/>
    <mergeCell ref="B147:C147"/>
    <mergeCell ref="E128:I128"/>
    <mergeCell ref="K128:L128"/>
    <mergeCell ref="B150:C150"/>
    <mergeCell ref="B146:C146"/>
    <mergeCell ref="E147:I147"/>
    <mergeCell ref="K147:L147"/>
    <mergeCell ref="B142:C142"/>
    <mergeCell ref="B143:C143"/>
    <mergeCell ref="B140:C140"/>
    <mergeCell ref="K144:L144"/>
    <mergeCell ref="K132:L132"/>
    <mergeCell ref="E129:I129"/>
    <mergeCell ref="K129:L129"/>
    <mergeCell ref="E140:I140"/>
    <mergeCell ref="K140:L140"/>
    <mergeCell ref="B152:C152"/>
    <mergeCell ref="D8:E8"/>
    <mergeCell ref="D21:E21"/>
    <mergeCell ref="D26:E26"/>
    <mergeCell ref="D31:E31"/>
    <mergeCell ref="D54:E54"/>
    <mergeCell ref="B151:C151"/>
    <mergeCell ref="B148:C148"/>
    <mergeCell ref="B149:C149"/>
    <mergeCell ref="B45:N49"/>
    <mergeCell ref="G57:I57"/>
    <mergeCell ref="L93:Q97"/>
    <mergeCell ref="C112:H116"/>
    <mergeCell ref="L112:Q116"/>
    <mergeCell ref="F77:N78"/>
    <mergeCell ref="B85:I85"/>
    <mergeCell ref="K85:R85"/>
    <mergeCell ref="N87:O87"/>
    <mergeCell ref="N88:O88"/>
    <mergeCell ref="G87:H87"/>
    <mergeCell ref="N147:O147"/>
    <mergeCell ref="B144:C144"/>
    <mergeCell ref="B145:C145"/>
    <mergeCell ref="E144:I144"/>
    <mergeCell ref="O45:O49"/>
    <mergeCell ref="F59:N60"/>
    <mergeCell ref="F75:H75"/>
    <mergeCell ref="B64:N68"/>
    <mergeCell ref="B136:C136"/>
    <mergeCell ref="B137:C137"/>
    <mergeCell ref="B134:C134"/>
    <mergeCell ref="B135:C135"/>
    <mergeCell ref="E141:I141"/>
    <mergeCell ref="K141:L141"/>
    <mergeCell ref="B138:C138"/>
    <mergeCell ref="B139:C139"/>
    <mergeCell ref="E138:I138"/>
    <mergeCell ref="K138:L138"/>
    <mergeCell ref="B141:C141"/>
    <mergeCell ref="B130:C130"/>
    <mergeCell ref="B131:C131"/>
    <mergeCell ref="B128:C128"/>
    <mergeCell ref="B129:C129"/>
    <mergeCell ref="E135:I135"/>
    <mergeCell ref="K135:L135"/>
    <mergeCell ref="B132:C132"/>
    <mergeCell ref="B133:C133"/>
    <mergeCell ref="E132:I132"/>
    <mergeCell ref="B126:C126"/>
    <mergeCell ref="B127:C127"/>
    <mergeCell ref="N127:O127"/>
    <mergeCell ref="E126:I126"/>
    <mergeCell ref="K126:L126"/>
    <mergeCell ref="N126:O126"/>
    <mergeCell ref="K104:R104"/>
    <mergeCell ref="N107:O107"/>
    <mergeCell ref="C93:H97"/>
    <mergeCell ref="N123:O123"/>
    <mergeCell ref="K122:L122"/>
    <mergeCell ref="E122:I122"/>
    <mergeCell ref="E123:I123"/>
    <mergeCell ref="K93:K97"/>
    <mergeCell ref="N122:O122"/>
    <mergeCell ref="B102:R102"/>
    <mergeCell ref="B125:C125"/>
    <mergeCell ref="E109:F109"/>
    <mergeCell ref="B124:C124"/>
    <mergeCell ref="B122:C122"/>
    <mergeCell ref="B123:C123"/>
    <mergeCell ref="K123:L123"/>
    <mergeCell ref="B104:I104"/>
    <mergeCell ref="B93:B97"/>
  </mergeCells>
  <phoneticPr fontId="3" type="noConversion"/>
  <conditionalFormatting sqref="B86:D99 E86:F86 E91:F99 G86:I99">
    <cfRule type="expression" dxfId="23" priority="18" stopIfTrue="1">
      <formula>$A$85="NO"</formula>
    </cfRule>
  </conditionalFormatting>
  <conditionalFormatting sqref="B105:I118">
    <cfRule type="expression" dxfId="22" priority="19" stopIfTrue="1">
      <formula>$A$104="NO"</formula>
    </cfRule>
  </conditionalFormatting>
  <conditionalFormatting sqref="K86:R99">
    <cfRule type="expression" dxfId="21" priority="7" stopIfTrue="1">
      <formula>$J$85="NO"</formula>
    </cfRule>
  </conditionalFormatting>
  <conditionalFormatting sqref="K105:R118">
    <cfRule type="expression" dxfId="20" priority="6" stopIfTrue="1">
      <formula>$J$104="NO"</formula>
    </cfRule>
  </conditionalFormatting>
  <conditionalFormatting sqref="B123:C152 E123:I152 K123:L152 N123:O152">
    <cfRule type="expression" dxfId="19" priority="4" stopIfTrue="1">
      <formula>NOT(ISNUMBER(INDIRECT(ADDRESS(ROW(),1))))</formula>
    </cfRule>
  </conditionalFormatting>
  <conditionalFormatting sqref="E87:E90">
    <cfRule type="expression" dxfId="18" priority="3" stopIfTrue="1">
      <formula>$A$85="NO"</formula>
    </cfRule>
  </conditionalFormatting>
  <conditionalFormatting sqref="F87:F90">
    <cfRule type="expression" dxfId="17" priority="2" stopIfTrue="1">
      <formula>$A$85="NO"</formula>
    </cfRule>
  </conditionalFormatting>
  <conditionalFormatting sqref="E87">
    <cfRule type="expression" dxfId="16" priority="1" stopIfTrue="1">
      <formula>$A$85="NO"</formula>
    </cfRule>
  </conditionalFormatting>
  <dataValidations count="7">
    <dataValidation type="list" allowBlank="1" showInputMessage="1" showErrorMessage="1" sqref="F75:H75 G57:I57">
      <formula1>TRANSFERENCIA</formula1>
    </dataValidation>
    <dataValidation type="whole" operator="greaterThan" allowBlank="1" showInputMessage="1" showErrorMessage="1" sqref="D73:E73">
      <formula1>0</formula1>
    </dataValidation>
    <dataValidation type="list" allowBlank="1" showInputMessage="1" showErrorMessage="1" sqref="D13">
      <formula1>MEDIO</formula1>
    </dataValidation>
    <dataValidation type="list" allowBlank="1" showInputMessage="1" showErrorMessage="1" sqref="D8 D26 D21 D31">
      <formula1>DIAS</formula1>
    </dataValidation>
    <dataValidation type="list" allowBlank="1" showInputMessage="1" showErrorMessage="1" sqref="D36:F36">
      <formula1>INSTANCIAS</formula1>
    </dataValidation>
    <dataValidation type="list" allowBlank="1" showInputMessage="1" showErrorMessage="1" sqref="D54:E54">
      <formula1>DIAS40</formula1>
    </dataValidation>
    <dataValidation type="whole" operator="greaterThanOrEqual" allowBlank="1" showInputMessage="1" showErrorMessage="1" sqref="C107 N123:O152 C88 L88 L107 E88">
      <formula1>0</formula1>
    </dataValidation>
  </dataValidations>
  <pageMargins left="0.75" right="0.75" top="1" bottom="1" header="0" footer="0"/>
  <pageSetup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6"/>
  </sheetPr>
  <dimension ref="A1:W152"/>
  <sheetViews>
    <sheetView tabSelected="1" topLeftCell="E1" workbookViewId="0">
      <selection activeCell="O5" sqref="O5"/>
    </sheetView>
  </sheetViews>
  <sheetFormatPr baseColWidth="10" defaultColWidth="0" defaultRowHeight="12.75" zeroHeight="1" x14ac:dyDescent="0.2"/>
  <cols>
    <col min="1" max="1" width="4.28515625" style="1" customWidth="1"/>
    <col min="2" max="2" width="4.42578125" style="1" customWidth="1"/>
    <col min="3" max="3" width="18" style="1" customWidth="1"/>
    <col min="4" max="4" width="26.85546875" style="1" customWidth="1"/>
    <col min="5" max="5" width="25.7109375" style="1" customWidth="1"/>
    <col min="6" max="6" width="28.5703125" style="1" customWidth="1"/>
    <col min="7" max="10" width="12.28515625" style="1" customWidth="1"/>
    <col min="11" max="11" width="16.85546875" style="1" customWidth="1"/>
    <col min="12" max="12" width="12.28515625" style="1" customWidth="1"/>
    <col min="13" max="13" width="27" style="1" customWidth="1"/>
    <col min="14" max="14" width="20.85546875" style="1" customWidth="1"/>
    <col min="15" max="15" width="4.28515625" style="1" customWidth="1"/>
    <col min="16" max="16" width="3.85546875" style="2" hidden="1" customWidth="1"/>
    <col min="17" max="17" width="4.42578125" style="2" hidden="1" customWidth="1"/>
    <col min="18" max="18" width="4.28515625" style="1" hidden="1" customWidth="1"/>
    <col min="19" max="19" width="4.28515625" style="19" hidden="1" customWidth="1"/>
    <col min="20" max="21" width="10.85546875" style="19" hidden="1" customWidth="1"/>
    <col min="22" max="22" width="3.85546875" style="2" hidden="1" customWidth="1"/>
    <col min="23" max="23" width="4.42578125" style="2" hidden="1" customWidth="1"/>
    <col min="24" max="16384" width="11.42578125" style="1" hidden="1"/>
  </cols>
  <sheetData>
    <row r="1" spans="1:23" x14ac:dyDescent="0.2">
      <c r="A1" s="28"/>
      <c r="B1" s="28"/>
      <c r="C1" s="28"/>
      <c r="D1" s="28"/>
      <c r="E1" s="28"/>
      <c r="F1" s="28"/>
      <c r="G1" s="28"/>
      <c r="H1" s="28"/>
      <c r="I1" s="28"/>
      <c r="J1" s="28"/>
      <c r="K1" s="28"/>
      <c r="L1" s="28"/>
      <c r="M1" s="28"/>
      <c r="N1" s="28"/>
      <c r="O1" s="28"/>
    </row>
    <row r="2" spans="1:23" s="24" customFormat="1" ht="22.5" customHeight="1" x14ac:dyDescent="0.2">
      <c r="A2" s="23" t="s">
        <v>1225</v>
      </c>
      <c r="P2" s="25"/>
      <c r="Q2" s="25"/>
      <c r="S2" s="26"/>
      <c r="T2" s="26"/>
      <c r="U2" s="26"/>
      <c r="V2" s="25"/>
      <c r="W2" s="25"/>
    </row>
    <row r="3" spans="1:23" x14ac:dyDescent="0.2">
      <c r="A3" s="28"/>
      <c r="B3" s="28"/>
      <c r="C3" s="28"/>
      <c r="D3" s="28"/>
      <c r="E3" s="28"/>
      <c r="F3" s="28"/>
      <c r="G3" s="28"/>
      <c r="H3" s="28"/>
      <c r="I3" s="28"/>
      <c r="J3" s="28"/>
      <c r="K3" s="28"/>
      <c r="L3" s="28"/>
      <c r="M3" s="28"/>
      <c r="N3" s="28"/>
      <c r="O3" s="28"/>
      <c r="P3" s="250" t="s">
        <v>1136</v>
      </c>
      <c r="Q3" s="250"/>
      <c r="S3" s="250" t="s">
        <v>1137</v>
      </c>
      <c r="T3" s="250"/>
      <c r="U3" s="250"/>
      <c r="V3" s="250"/>
      <c r="W3" s="250"/>
    </row>
    <row r="4" spans="1:23" s="9" customFormat="1" ht="25.5" x14ac:dyDescent="0.2">
      <c r="A4" s="62" t="str">
        <f>IF(OR('Redes y cobertura'!$D$5="SI",'Redes y cobertura'!$I$5="SI"),"SI","NO")</f>
        <v>SI</v>
      </c>
      <c r="B4" s="64" t="s">
        <v>1114</v>
      </c>
      <c r="C4" s="64" t="s">
        <v>1112</v>
      </c>
      <c r="D4" s="64" t="s">
        <v>1070</v>
      </c>
      <c r="E4" s="64" t="s">
        <v>1071</v>
      </c>
      <c r="F4" s="64" t="s">
        <v>1115</v>
      </c>
      <c r="G4" s="58" t="s">
        <v>1121</v>
      </c>
      <c r="H4" s="58" t="s">
        <v>1122</v>
      </c>
      <c r="I4" s="58" t="s">
        <v>1123</v>
      </c>
      <c r="J4" s="58" t="s">
        <v>1124</v>
      </c>
      <c r="K4" s="58" t="s">
        <v>1125</v>
      </c>
      <c r="L4" s="58" t="s">
        <v>1126</v>
      </c>
      <c r="M4" s="58" t="s">
        <v>1131</v>
      </c>
      <c r="N4" s="58" t="s">
        <v>1132</v>
      </c>
      <c r="O4" s="47"/>
      <c r="P4" s="18">
        <v>18</v>
      </c>
      <c r="Q4" s="18">
        <v>5</v>
      </c>
      <c r="S4" s="18">
        <f>COUNTIF($S$5:$S$104,"&gt;0")</f>
        <v>2</v>
      </c>
      <c r="T4" s="18" t="str">
        <f>ADDRESS($S$4+4,3)</f>
        <v>$C$6</v>
      </c>
      <c r="U4" s="20"/>
      <c r="V4" s="18">
        <v>46</v>
      </c>
      <c r="W4" s="18">
        <v>4</v>
      </c>
    </row>
    <row r="5" spans="1:23" x14ac:dyDescent="0.2">
      <c r="A5" s="28"/>
      <c r="B5" s="101">
        <f>IF(A4="SI",1,"")</f>
        <v>1</v>
      </c>
      <c r="C5" s="65" t="s">
        <v>1309</v>
      </c>
      <c r="D5" s="65" t="s">
        <v>371</v>
      </c>
      <c r="E5" s="65" t="s">
        <v>376</v>
      </c>
      <c r="F5" s="65" t="s">
        <v>1310</v>
      </c>
      <c r="G5" s="65" t="s">
        <v>1066</v>
      </c>
      <c r="H5" s="65" t="s">
        <v>1067</v>
      </c>
      <c r="I5" s="65" t="s">
        <v>1067</v>
      </c>
      <c r="J5" s="65"/>
      <c r="K5" s="65" t="s">
        <v>1311</v>
      </c>
      <c r="L5" s="65" t="s">
        <v>1312</v>
      </c>
      <c r="M5" s="66" t="str">
        <f>IF(AND(ISNUMBER(B5),C5&lt;&gt;""),IF(B5&lt;&gt;"",HYPERLINK("#"&amp;ADDRESS(P5,Q5,,,"Interfaces Nodos"),"Diligenciar Interfaces"),""),"")</f>
        <v>Diligenciar Interfaces</v>
      </c>
      <c r="N5" s="66" t="str">
        <f ca="1">IF(AND(ISNUMBER(S5),C5&lt;&gt;""),IF(S5&lt;&gt;"",HYPERLINK("#"&amp;ADDRESS(OFFSET($V$4,MATCH(C5,$U$5:$U$104,0),0),OFFSET($W$4,MATCH(C5,$U$5:$U$104,0),0),,,"Cobertura Nodos"),"Diligenciar Cobertura"),""),"")</f>
        <v>Diligenciar Cobertura</v>
      </c>
      <c r="O5" s="28"/>
      <c r="P5" s="17">
        <v>4</v>
      </c>
      <c r="Q5" s="17">
        <v>2</v>
      </c>
      <c r="S5" s="17">
        <f>IF(AND(ISNUMBER(B5),C5&lt;&gt;""),B5,"")</f>
        <v>1</v>
      </c>
      <c r="T5" s="20" t="str">
        <f t="array" aca="1" ref="T5:T104" ca="1">INDEX($C$5:INDIRECT($T$4),SMALL(IF(MATCH($C$5:INDIRECT($T$4),$C$5:INDIRECT($T$4),0)=ROW(INDIRECT("1:"&amp;COUNTA($C$5:INDIRECT($T$4)))),MATCH($C$5:INDIRECT($T$4),$C$5:INDIRECT($T$4),0),""),ROW()-4))</f>
        <v>NORTE</v>
      </c>
      <c r="U5" s="20" t="str">
        <f t="shared" ref="U5:U68" ca="1" si="0">IF(ISERROR(T5),"",T5)</f>
        <v>NORTE</v>
      </c>
      <c r="V5" s="17">
        <v>4</v>
      </c>
      <c r="W5" s="17">
        <v>3</v>
      </c>
    </row>
    <row r="6" spans="1:23" x14ac:dyDescent="0.2">
      <c r="A6" s="28"/>
      <c r="B6" s="101">
        <f>IF(AND(C5&lt;&gt;"",ISNUMBER(B5)),B5+1,"")</f>
        <v>2</v>
      </c>
      <c r="C6" s="65" t="s">
        <v>1309</v>
      </c>
      <c r="D6" s="65" t="s">
        <v>371</v>
      </c>
      <c r="E6" s="65" t="s">
        <v>376</v>
      </c>
      <c r="F6" s="65" t="s">
        <v>1310</v>
      </c>
      <c r="G6" s="65" t="s">
        <v>1066</v>
      </c>
      <c r="H6" s="65" t="s">
        <v>1066</v>
      </c>
      <c r="I6" s="65" t="s">
        <v>1067</v>
      </c>
      <c r="J6" s="65"/>
      <c r="K6" s="65" t="s">
        <v>1320</v>
      </c>
      <c r="L6" s="65" t="s">
        <v>1321</v>
      </c>
      <c r="M6" s="66" t="str">
        <f t="shared" ref="M6:M69" ca="1" si="1">IF(AND(ISNUMBER(B6),C6&lt;&gt;""),IF(B6&lt;&gt;"",HYPERLINK("#"&amp;ADDRESS(P6,Q6,,,"Interfaces Nodos"),"Diligenciar Interfaces"),""),"")</f>
        <v>Diligenciar Interfaces</v>
      </c>
      <c r="N6" s="66" t="str">
        <f t="shared" ref="N6:N69" ca="1" si="2">IF(AND(ISNUMBER(S6),C6&lt;&gt;""),IF(S6&lt;&gt;"",HYPERLINK("#"&amp;ADDRESS(OFFSET($V$4,MATCH(C6,$U$5:$U$104,0),0),OFFSET($W$4,MATCH(C6,$U$5:$U$104,0),0),,,"Cobertura Nodos"),"Diligenciar Cobertura"),""),"")</f>
        <v>Diligenciar Cobertura</v>
      </c>
      <c r="O6" s="28"/>
      <c r="P6" s="17">
        <f ca="1">IF(MOD(COUNTA(P$5:INDIRECT(ADDRESS(ROW()-1,COLUMN()))),50)&lt;&gt;0,P5,P5+P$4)</f>
        <v>4</v>
      </c>
      <c r="Q6" s="17">
        <f ca="1">IF(MOD(COUNTA(Q$5:INDIRECT(ADDRESS(ROW()-1,COLUMN()))),50)&lt;&gt;0,Q5+Q$4,Q$5)</f>
        <v>7</v>
      </c>
      <c r="S6" s="17">
        <f t="shared" ref="S6:S69" si="3">IF(AND(ISNUMBER(B6),C6&lt;&gt;""),B6,"")</f>
        <v>2</v>
      </c>
      <c r="T6" s="20" t="e">
        <f ca="1"/>
        <v>#NUM!</v>
      </c>
      <c r="U6" s="20" t="str">
        <f t="shared" ca="1" si="0"/>
        <v/>
      </c>
      <c r="V6" s="17">
        <f ca="1">IF(MOD(COUNTA(V$5:INDIRECT(ADDRESS(ROW()-1,COLUMN()))),50)&lt;&gt;0,V5,V5+V$4)</f>
        <v>4</v>
      </c>
      <c r="W6" s="17">
        <f ca="1">IF(MOD(COUNTA(W$5:INDIRECT(ADDRESS(ROW()-1,COLUMN()))),50)&lt;&gt;0,W5+W$4,W$5)</f>
        <v>7</v>
      </c>
    </row>
    <row r="7" spans="1:23" x14ac:dyDescent="0.2">
      <c r="A7" s="28"/>
      <c r="B7" s="101">
        <f t="shared" ref="B7:B70" si="4">IF(AND(C6&lt;&gt;"",ISNUMBER(B6)),B6+1,"")</f>
        <v>3</v>
      </c>
      <c r="C7" s="65"/>
      <c r="D7" s="65"/>
      <c r="E7" s="65"/>
      <c r="F7" s="65"/>
      <c r="G7" s="65"/>
      <c r="H7" s="65"/>
      <c r="I7" s="65"/>
      <c r="J7" s="65"/>
      <c r="K7" s="65"/>
      <c r="L7" s="65"/>
      <c r="M7" s="66" t="str">
        <f t="shared" si="1"/>
        <v/>
      </c>
      <c r="N7" s="66" t="str">
        <f t="shared" ca="1" si="2"/>
        <v/>
      </c>
      <c r="O7" s="28"/>
      <c r="P7" s="17">
        <f ca="1">IF(MOD(COUNTA(P$5:INDIRECT(ADDRESS(ROW()-1,COLUMN()))),50)&lt;&gt;0,P6,P6+P$4)</f>
        <v>4</v>
      </c>
      <c r="Q7" s="17">
        <f ca="1">IF(MOD(COUNTA(Q$5:INDIRECT(ADDRESS(ROW()-1,COLUMN()))),50)&lt;&gt;0,Q6+Q$4,Q$5)</f>
        <v>12</v>
      </c>
      <c r="S7" s="17" t="str">
        <f t="shared" si="3"/>
        <v/>
      </c>
      <c r="T7" s="20" t="e">
        <f ca="1"/>
        <v>#NUM!</v>
      </c>
      <c r="U7" s="20" t="str">
        <f t="shared" ca="1" si="0"/>
        <v/>
      </c>
      <c r="V7" s="17">
        <f ca="1">IF(MOD(COUNTA(V$5:INDIRECT(ADDRESS(ROW()-1,COLUMN()))),50)&lt;&gt;0,V6,V6+V$4)</f>
        <v>4</v>
      </c>
      <c r="W7" s="17">
        <f ca="1">IF(MOD(COUNTA(W$5:INDIRECT(ADDRESS(ROW()-1,COLUMN()))),50)&lt;&gt;0,W6+W$4,W$5)</f>
        <v>11</v>
      </c>
    </row>
    <row r="8" spans="1:23" x14ac:dyDescent="0.2">
      <c r="A8" s="28"/>
      <c r="B8" s="101" t="str">
        <f t="shared" si="4"/>
        <v/>
      </c>
      <c r="C8" s="65"/>
      <c r="D8" s="65"/>
      <c r="E8" s="65"/>
      <c r="F8" s="65"/>
      <c r="G8" s="65"/>
      <c r="H8" s="65"/>
      <c r="I8" s="65"/>
      <c r="J8" s="65"/>
      <c r="K8" s="65"/>
      <c r="L8" s="65"/>
      <c r="M8" s="66" t="str">
        <f t="shared" si="1"/>
        <v/>
      </c>
      <c r="N8" s="66" t="str">
        <f t="shared" ca="1" si="2"/>
        <v/>
      </c>
      <c r="O8" s="28"/>
      <c r="P8" s="17">
        <f ca="1">IF(MOD(COUNTA(P$5:INDIRECT(ADDRESS(ROW()-1,COLUMN()))),50)&lt;&gt;0,P7,P7+P$4)</f>
        <v>4</v>
      </c>
      <c r="Q8" s="17">
        <f ca="1">IF(MOD(COUNTA(Q$5:INDIRECT(ADDRESS(ROW()-1,COLUMN()))),50)&lt;&gt;0,Q7+Q$4,Q$5)</f>
        <v>17</v>
      </c>
      <c r="S8" s="17" t="str">
        <f t="shared" si="3"/>
        <v/>
      </c>
      <c r="T8" s="20" t="e">
        <f ca="1"/>
        <v>#NUM!</v>
      </c>
      <c r="U8" s="20" t="str">
        <f t="shared" ca="1" si="0"/>
        <v/>
      </c>
      <c r="V8" s="17">
        <f ca="1">IF(MOD(COUNTA(V$5:INDIRECT(ADDRESS(ROW()-1,COLUMN()))),50)&lt;&gt;0,V7,V7+V$4)</f>
        <v>4</v>
      </c>
      <c r="W8" s="17">
        <f ca="1">IF(MOD(COUNTA(W$5:INDIRECT(ADDRESS(ROW()-1,COLUMN()))),50)&lt;&gt;0,W7+W$4,W$5)</f>
        <v>15</v>
      </c>
    </row>
    <row r="9" spans="1:23" x14ac:dyDescent="0.2">
      <c r="A9" s="28"/>
      <c r="B9" s="101" t="str">
        <f t="shared" si="4"/>
        <v/>
      </c>
      <c r="C9" s="65"/>
      <c r="D9" s="65"/>
      <c r="E9" s="65"/>
      <c r="F9" s="65"/>
      <c r="G9" s="65"/>
      <c r="H9" s="65"/>
      <c r="I9" s="65"/>
      <c r="J9" s="65"/>
      <c r="K9" s="65"/>
      <c r="L9" s="65"/>
      <c r="M9" s="66" t="str">
        <f t="shared" si="1"/>
        <v/>
      </c>
      <c r="N9" s="66" t="str">
        <f t="shared" ca="1" si="2"/>
        <v/>
      </c>
      <c r="O9" s="28"/>
      <c r="P9" s="17">
        <f ca="1">IF(MOD(COUNTA(P$5:INDIRECT(ADDRESS(ROW()-1,COLUMN()))),50)&lt;&gt;0,P8,P8+P$4)</f>
        <v>4</v>
      </c>
      <c r="Q9" s="17">
        <f ca="1">IF(MOD(COUNTA(Q$5:INDIRECT(ADDRESS(ROW()-1,COLUMN()))),50)&lt;&gt;0,Q8+Q$4,Q$5)</f>
        <v>22</v>
      </c>
      <c r="S9" s="17" t="str">
        <f t="shared" si="3"/>
        <v/>
      </c>
      <c r="T9" s="20" t="e">
        <f ca="1"/>
        <v>#NUM!</v>
      </c>
      <c r="U9" s="20" t="str">
        <f t="shared" ca="1" si="0"/>
        <v/>
      </c>
      <c r="V9" s="17">
        <f ca="1">IF(MOD(COUNTA(V$5:INDIRECT(ADDRESS(ROW()-1,COLUMN()))),50)&lt;&gt;0,V8,V8+V$4)</f>
        <v>4</v>
      </c>
      <c r="W9" s="17">
        <f ca="1">IF(MOD(COUNTA(W$5:INDIRECT(ADDRESS(ROW()-1,COLUMN()))),50)&lt;&gt;0,W8+W$4,W$5)</f>
        <v>19</v>
      </c>
    </row>
    <row r="10" spans="1:23" x14ac:dyDescent="0.2">
      <c r="A10" s="28"/>
      <c r="B10" s="101" t="str">
        <f t="shared" si="4"/>
        <v/>
      </c>
      <c r="C10" s="65"/>
      <c r="D10" s="65"/>
      <c r="E10" s="65"/>
      <c r="F10" s="65"/>
      <c r="G10" s="65"/>
      <c r="H10" s="65"/>
      <c r="I10" s="65"/>
      <c r="J10" s="65"/>
      <c r="K10" s="65"/>
      <c r="L10" s="65"/>
      <c r="M10" s="66" t="str">
        <f t="shared" si="1"/>
        <v/>
      </c>
      <c r="N10" s="66" t="str">
        <f t="shared" ca="1" si="2"/>
        <v/>
      </c>
      <c r="O10" s="28"/>
      <c r="P10" s="17">
        <f ca="1">IF(MOD(COUNTA(P$5:INDIRECT(ADDRESS(ROW()-1,COLUMN()))),50)&lt;&gt;0,P9,P9+P$4)</f>
        <v>4</v>
      </c>
      <c r="Q10" s="17">
        <f ca="1">IF(MOD(COUNTA(Q$5:INDIRECT(ADDRESS(ROW()-1,COLUMN()))),50)&lt;&gt;0,Q9+Q$4,Q$5)</f>
        <v>27</v>
      </c>
      <c r="S10" s="17" t="str">
        <f t="shared" si="3"/>
        <v/>
      </c>
      <c r="T10" s="20" t="e">
        <f ca="1"/>
        <v>#NUM!</v>
      </c>
      <c r="U10" s="20" t="str">
        <f t="shared" ca="1" si="0"/>
        <v/>
      </c>
      <c r="V10" s="17">
        <f ca="1">IF(MOD(COUNTA(V$5:INDIRECT(ADDRESS(ROW()-1,COLUMN()))),50)&lt;&gt;0,V9,V9+V$4)</f>
        <v>4</v>
      </c>
      <c r="W10" s="17">
        <f ca="1">IF(MOD(COUNTA(W$5:INDIRECT(ADDRESS(ROW()-1,COLUMN()))),50)&lt;&gt;0,W9+W$4,W$5)</f>
        <v>23</v>
      </c>
    </row>
    <row r="11" spans="1:23" x14ac:dyDescent="0.2">
      <c r="A11" s="28"/>
      <c r="B11" s="101" t="str">
        <f t="shared" si="4"/>
        <v/>
      </c>
      <c r="C11" s="65"/>
      <c r="D11" s="65"/>
      <c r="E11" s="65"/>
      <c r="F11" s="65"/>
      <c r="G11" s="65"/>
      <c r="H11" s="65"/>
      <c r="I11" s="65"/>
      <c r="J11" s="65"/>
      <c r="K11" s="65"/>
      <c r="L11" s="65"/>
      <c r="M11" s="66" t="str">
        <f t="shared" si="1"/>
        <v/>
      </c>
      <c r="N11" s="66" t="str">
        <f t="shared" ca="1" si="2"/>
        <v/>
      </c>
      <c r="O11" s="28"/>
      <c r="P11" s="17">
        <f ca="1">IF(MOD(COUNTA(P$5:INDIRECT(ADDRESS(ROW()-1,COLUMN()))),50)&lt;&gt;0,P10,P10+P$4)</f>
        <v>4</v>
      </c>
      <c r="Q11" s="17">
        <f ca="1">IF(MOD(COUNTA(Q$5:INDIRECT(ADDRESS(ROW()-1,COLUMN()))),50)&lt;&gt;0,Q10+Q$4,Q$5)</f>
        <v>32</v>
      </c>
      <c r="S11" s="19" t="str">
        <f t="shared" si="3"/>
        <v/>
      </c>
      <c r="T11" s="20" t="e">
        <f ca="1"/>
        <v>#NUM!</v>
      </c>
      <c r="U11" s="20" t="str">
        <f t="shared" ca="1" si="0"/>
        <v/>
      </c>
      <c r="V11" s="17">
        <f ca="1">IF(MOD(COUNTA(V$5:INDIRECT(ADDRESS(ROW()-1,COLUMN()))),50)&lt;&gt;0,V10,V10+V$4)</f>
        <v>4</v>
      </c>
      <c r="W11" s="17">
        <f ca="1">IF(MOD(COUNTA(W$5:INDIRECT(ADDRESS(ROW()-1,COLUMN()))),50)&lt;&gt;0,W10+W$4,W$5)</f>
        <v>27</v>
      </c>
    </row>
    <row r="12" spans="1:23" x14ac:dyDescent="0.2">
      <c r="A12" s="28"/>
      <c r="B12" s="101" t="str">
        <f t="shared" si="4"/>
        <v/>
      </c>
      <c r="C12" s="65"/>
      <c r="D12" s="65"/>
      <c r="E12" s="65"/>
      <c r="F12" s="65"/>
      <c r="G12" s="65"/>
      <c r="H12" s="65"/>
      <c r="I12" s="65"/>
      <c r="J12" s="65"/>
      <c r="K12" s="65"/>
      <c r="L12" s="65"/>
      <c r="M12" s="66" t="str">
        <f t="shared" si="1"/>
        <v/>
      </c>
      <c r="N12" s="66" t="str">
        <f t="shared" ca="1" si="2"/>
        <v/>
      </c>
      <c r="O12" s="28"/>
      <c r="P12" s="17">
        <f ca="1">IF(MOD(COUNTA(P$5:INDIRECT(ADDRESS(ROW()-1,COLUMN()))),50)&lt;&gt;0,P11,P11+P$4)</f>
        <v>4</v>
      </c>
      <c r="Q12" s="17">
        <f ca="1">IF(MOD(COUNTA(Q$5:INDIRECT(ADDRESS(ROW()-1,COLUMN()))),50)&lt;&gt;0,Q11+Q$4,Q$5)</f>
        <v>37</v>
      </c>
      <c r="S12" s="19" t="str">
        <f t="shared" si="3"/>
        <v/>
      </c>
      <c r="T12" s="20" t="e">
        <f ca="1"/>
        <v>#NUM!</v>
      </c>
      <c r="U12" s="20" t="str">
        <f t="shared" ca="1" si="0"/>
        <v/>
      </c>
      <c r="V12" s="17">
        <f ca="1">IF(MOD(COUNTA(V$5:INDIRECT(ADDRESS(ROW()-1,COLUMN()))),50)&lt;&gt;0,V11,V11+V$4)</f>
        <v>4</v>
      </c>
      <c r="W12" s="17">
        <f ca="1">IF(MOD(COUNTA(W$5:INDIRECT(ADDRESS(ROW()-1,COLUMN()))),50)&lt;&gt;0,W11+W$4,W$5)</f>
        <v>31</v>
      </c>
    </row>
    <row r="13" spans="1:23" x14ac:dyDescent="0.2">
      <c r="A13" s="28"/>
      <c r="B13" s="101" t="str">
        <f t="shared" si="4"/>
        <v/>
      </c>
      <c r="C13" s="65"/>
      <c r="D13" s="65"/>
      <c r="E13" s="65"/>
      <c r="F13" s="65"/>
      <c r="G13" s="65"/>
      <c r="H13" s="65"/>
      <c r="I13" s="65"/>
      <c r="J13" s="65"/>
      <c r="K13" s="65"/>
      <c r="L13" s="65"/>
      <c r="M13" s="66" t="str">
        <f t="shared" si="1"/>
        <v/>
      </c>
      <c r="N13" s="66" t="str">
        <f t="shared" ca="1" si="2"/>
        <v/>
      </c>
      <c r="O13" s="28"/>
      <c r="P13" s="17">
        <f ca="1">IF(MOD(COUNTA(P$5:INDIRECT(ADDRESS(ROW()-1,COLUMN()))),50)&lt;&gt;0,P12,P12+P$4)</f>
        <v>4</v>
      </c>
      <c r="Q13" s="17">
        <f ca="1">IF(MOD(COUNTA(Q$5:INDIRECT(ADDRESS(ROW()-1,COLUMN()))),50)&lt;&gt;0,Q12+Q$4,Q$5)</f>
        <v>42</v>
      </c>
      <c r="S13" s="19" t="str">
        <f t="shared" si="3"/>
        <v/>
      </c>
      <c r="T13" s="20" t="e">
        <f ca="1"/>
        <v>#NUM!</v>
      </c>
      <c r="U13" s="20" t="str">
        <f t="shared" ca="1" si="0"/>
        <v/>
      </c>
      <c r="V13" s="17">
        <f ca="1">IF(MOD(COUNTA(V$5:INDIRECT(ADDRESS(ROW()-1,COLUMN()))),50)&lt;&gt;0,V12,V12+V$4)</f>
        <v>4</v>
      </c>
      <c r="W13" s="17">
        <f ca="1">IF(MOD(COUNTA(W$5:INDIRECT(ADDRESS(ROW()-1,COLUMN()))),50)&lt;&gt;0,W12+W$4,W$5)</f>
        <v>35</v>
      </c>
    </row>
    <row r="14" spans="1:23" x14ac:dyDescent="0.2">
      <c r="A14" s="28"/>
      <c r="B14" s="101" t="str">
        <f t="shared" si="4"/>
        <v/>
      </c>
      <c r="C14" s="65"/>
      <c r="D14" s="65"/>
      <c r="E14" s="65"/>
      <c r="F14" s="65"/>
      <c r="G14" s="65"/>
      <c r="H14" s="65"/>
      <c r="I14" s="65"/>
      <c r="J14" s="65"/>
      <c r="K14" s="65"/>
      <c r="L14" s="65"/>
      <c r="M14" s="66" t="str">
        <f t="shared" si="1"/>
        <v/>
      </c>
      <c r="N14" s="66" t="str">
        <f t="shared" ca="1" si="2"/>
        <v/>
      </c>
      <c r="O14" s="28"/>
      <c r="P14" s="17">
        <f ca="1">IF(MOD(COUNTA(P$5:INDIRECT(ADDRESS(ROW()-1,COLUMN()))),50)&lt;&gt;0,P13,P13+P$4)</f>
        <v>4</v>
      </c>
      <c r="Q14" s="17">
        <f ca="1">IF(MOD(COUNTA(Q$5:INDIRECT(ADDRESS(ROW()-1,COLUMN()))),50)&lt;&gt;0,Q13+Q$4,Q$5)</f>
        <v>47</v>
      </c>
      <c r="S14" s="19" t="str">
        <f t="shared" si="3"/>
        <v/>
      </c>
      <c r="T14" s="20" t="e">
        <f ca="1"/>
        <v>#NUM!</v>
      </c>
      <c r="U14" s="20" t="str">
        <f t="shared" ca="1" si="0"/>
        <v/>
      </c>
      <c r="V14" s="17">
        <f ca="1">IF(MOD(COUNTA(V$5:INDIRECT(ADDRESS(ROW()-1,COLUMN()))),50)&lt;&gt;0,V13,V13+V$4)</f>
        <v>4</v>
      </c>
      <c r="W14" s="17">
        <f ca="1">IF(MOD(COUNTA(W$5:INDIRECT(ADDRESS(ROW()-1,COLUMN()))),50)&lt;&gt;0,W13+W$4,W$5)</f>
        <v>39</v>
      </c>
    </row>
    <row r="15" spans="1:23" x14ac:dyDescent="0.2">
      <c r="A15" s="28"/>
      <c r="B15" s="101" t="str">
        <f t="shared" si="4"/>
        <v/>
      </c>
      <c r="C15" s="65"/>
      <c r="D15" s="65"/>
      <c r="E15" s="65"/>
      <c r="F15" s="65"/>
      <c r="G15" s="65"/>
      <c r="H15" s="65"/>
      <c r="I15" s="65"/>
      <c r="J15" s="65"/>
      <c r="K15" s="65"/>
      <c r="L15" s="65"/>
      <c r="M15" s="66" t="str">
        <f t="shared" si="1"/>
        <v/>
      </c>
      <c r="N15" s="66" t="str">
        <f t="shared" ca="1" si="2"/>
        <v/>
      </c>
      <c r="O15" s="28"/>
      <c r="P15" s="17">
        <f ca="1">IF(MOD(COUNTA(P$5:INDIRECT(ADDRESS(ROW()-1,COLUMN()))),50)&lt;&gt;0,P14,P14+P$4)</f>
        <v>4</v>
      </c>
      <c r="Q15" s="17">
        <f ca="1">IF(MOD(COUNTA(Q$5:INDIRECT(ADDRESS(ROW()-1,COLUMN()))),50)&lt;&gt;0,Q14+Q$4,Q$5)</f>
        <v>52</v>
      </c>
      <c r="S15" s="19" t="str">
        <f t="shared" si="3"/>
        <v/>
      </c>
      <c r="T15" s="20" t="e">
        <f ca="1"/>
        <v>#NUM!</v>
      </c>
      <c r="U15" s="20" t="str">
        <f t="shared" ca="1" si="0"/>
        <v/>
      </c>
      <c r="V15" s="17">
        <f ca="1">IF(MOD(COUNTA(V$5:INDIRECT(ADDRESS(ROW()-1,COLUMN()))),50)&lt;&gt;0,V14,V14+V$4)</f>
        <v>4</v>
      </c>
      <c r="W15" s="17">
        <f ca="1">IF(MOD(COUNTA(W$5:INDIRECT(ADDRESS(ROW()-1,COLUMN()))),50)&lt;&gt;0,W14+W$4,W$5)</f>
        <v>43</v>
      </c>
    </row>
    <row r="16" spans="1:23" x14ac:dyDescent="0.2">
      <c r="A16" s="28"/>
      <c r="B16" s="101" t="str">
        <f t="shared" si="4"/>
        <v/>
      </c>
      <c r="C16" s="65"/>
      <c r="D16" s="65"/>
      <c r="E16" s="65"/>
      <c r="F16" s="65"/>
      <c r="G16" s="65"/>
      <c r="H16" s="65"/>
      <c r="I16" s="65"/>
      <c r="J16" s="65"/>
      <c r="K16" s="65"/>
      <c r="L16" s="65"/>
      <c r="M16" s="66" t="str">
        <f t="shared" si="1"/>
        <v/>
      </c>
      <c r="N16" s="66" t="str">
        <f t="shared" ca="1" si="2"/>
        <v/>
      </c>
      <c r="O16" s="28"/>
      <c r="P16" s="17">
        <f ca="1">IF(MOD(COUNTA(P$5:INDIRECT(ADDRESS(ROW()-1,COLUMN()))),50)&lt;&gt;0,P15,P15+P$4)</f>
        <v>4</v>
      </c>
      <c r="Q16" s="17">
        <f ca="1">IF(MOD(COUNTA(Q$5:INDIRECT(ADDRESS(ROW()-1,COLUMN()))),50)&lt;&gt;0,Q15+Q$4,Q$5)</f>
        <v>57</v>
      </c>
      <c r="S16" s="19" t="str">
        <f t="shared" si="3"/>
        <v/>
      </c>
      <c r="T16" s="20" t="e">
        <f ca="1"/>
        <v>#NUM!</v>
      </c>
      <c r="U16" s="20" t="str">
        <f t="shared" ca="1" si="0"/>
        <v/>
      </c>
      <c r="V16" s="17">
        <f ca="1">IF(MOD(COUNTA(V$5:INDIRECT(ADDRESS(ROW()-1,COLUMN()))),50)&lt;&gt;0,V15,V15+V$4)</f>
        <v>4</v>
      </c>
      <c r="W16" s="17">
        <f ca="1">IF(MOD(COUNTA(W$5:INDIRECT(ADDRESS(ROW()-1,COLUMN()))),50)&lt;&gt;0,W15+W$4,W$5)</f>
        <v>47</v>
      </c>
    </row>
    <row r="17" spans="1:23" x14ac:dyDescent="0.2">
      <c r="A17" s="28"/>
      <c r="B17" s="101" t="str">
        <f t="shared" si="4"/>
        <v/>
      </c>
      <c r="C17" s="65"/>
      <c r="D17" s="65"/>
      <c r="E17" s="65"/>
      <c r="F17" s="65"/>
      <c r="G17" s="65"/>
      <c r="H17" s="65"/>
      <c r="I17" s="65"/>
      <c r="J17" s="65"/>
      <c r="K17" s="65"/>
      <c r="L17" s="65"/>
      <c r="M17" s="66" t="str">
        <f t="shared" si="1"/>
        <v/>
      </c>
      <c r="N17" s="66" t="str">
        <f t="shared" ca="1" si="2"/>
        <v/>
      </c>
      <c r="O17" s="28"/>
      <c r="P17" s="17">
        <f ca="1">IF(MOD(COUNTA(P$5:INDIRECT(ADDRESS(ROW()-1,COLUMN()))),50)&lt;&gt;0,P16,P16+P$4)</f>
        <v>4</v>
      </c>
      <c r="Q17" s="17">
        <f ca="1">IF(MOD(COUNTA(Q$5:INDIRECT(ADDRESS(ROW()-1,COLUMN()))),50)&lt;&gt;0,Q16+Q$4,Q$5)</f>
        <v>62</v>
      </c>
      <c r="S17" s="19" t="str">
        <f t="shared" si="3"/>
        <v/>
      </c>
      <c r="T17" s="20" t="e">
        <f ca="1"/>
        <v>#NUM!</v>
      </c>
      <c r="U17" s="20" t="str">
        <f t="shared" ca="1" si="0"/>
        <v/>
      </c>
      <c r="V17" s="17">
        <f ca="1">IF(MOD(COUNTA(V$5:INDIRECT(ADDRESS(ROW()-1,COLUMN()))),50)&lt;&gt;0,V16,V16+V$4)</f>
        <v>4</v>
      </c>
      <c r="W17" s="17">
        <f ca="1">IF(MOD(COUNTA(W$5:INDIRECT(ADDRESS(ROW()-1,COLUMN()))),50)&lt;&gt;0,W16+W$4,W$5)</f>
        <v>51</v>
      </c>
    </row>
    <row r="18" spans="1:23" x14ac:dyDescent="0.2">
      <c r="A18" s="28"/>
      <c r="B18" s="101" t="str">
        <f t="shared" si="4"/>
        <v/>
      </c>
      <c r="C18" s="65"/>
      <c r="D18" s="65"/>
      <c r="E18" s="65"/>
      <c r="F18" s="65"/>
      <c r="G18" s="65"/>
      <c r="H18" s="65"/>
      <c r="I18" s="65"/>
      <c r="J18" s="65"/>
      <c r="K18" s="65"/>
      <c r="L18" s="65"/>
      <c r="M18" s="66" t="str">
        <f t="shared" si="1"/>
        <v/>
      </c>
      <c r="N18" s="66" t="str">
        <f t="shared" ca="1" si="2"/>
        <v/>
      </c>
      <c r="O18" s="28"/>
      <c r="P18" s="17">
        <f ca="1">IF(MOD(COUNTA(P$5:INDIRECT(ADDRESS(ROW()-1,COLUMN()))),50)&lt;&gt;0,P17,P17+P$4)</f>
        <v>4</v>
      </c>
      <c r="Q18" s="17">
        <f ca="1">IF(MOD(COUNTA(Q$5:INDIRECT(ADDRESS(ROW()-1,COLUMN()))),50)&lt;&gt;0,Q17+Q$4,Q$5)</f>
        <v>67</v>
      </c>
      <c r="S18" s="19" t="str">
        <f t="shared" si="3"/>
        <v/>
      </c>
      <c r="T18" s="20" t="e">
        <f ca="1"/>
        <v>#NUM!</v>
      </c>
      <c r="U18" s="20" t="str">
        <f t="shared" ca="1" si="0"/>
        <v/>
      </c>
      <c r="V18" s="17">
        <f ca="1">IF(MOD(COUNTA(V$5:INDIRECT(ADDRESS(ROW()-1,COLUMN()))),50)&lt;&gt;0,V17,V17+V$4)</f>
        <v>4</v>
      </c>
      <c r="W18" s="17">
        <f ca="1">IF(MOD(COUNTA(W$5:INDIRECT(ADDRESS(ROW()-1,COLUMN()))),50)&lt;&gt;0,W17+W$4,W$5)</f>
        <v>55</v>
      </c>
    </row>
    <row r="19" spans="1:23" x14ac:dyDescent="0.2">
      <c r="A19" s="28"/>
      <c r="B19" s="101" t="str">
        <f t="shared" si="4"/>
        <v/>
      </c>
      <c r="C19" s="65"/>
      <c r="D19" s="65"/>
      <c r="E19" s="65"/>
      <c r="F19" s="65"/>
      <c r="G19" s="65"/>
      <c r="H19" s="65"/>
      <c r="I19" s="65"/>
      <c r="J19" s="65"/>
      <c r="K19" s="65"/>
      <c r="L19" s="65"/>
      <c r="M19" s="66" t="str">
        <f t="shared" si="1"/>
        <v/>
      </c>
      <c r="N19" s="66" t="str">
        <f t="shared" ca="1" si="2"/>
        <v/>
      </c>
      <c r="O19" s="28"/>
      <c r="P19" s="17">
        <f ca="1">IF(MOD(COUNTA(P$5:INDIRECT(ADDRESS(ROW()-1,COLUMN()))),50)&lt;&gt;0,P18,P18+P$4)</f>
        <v>4</v>
      </c>
      <c r="Q19" s="17">
        <f ca="1">IF(MOD(COUNTA(Q$5:INDIRECT(ADDRESS(ROW()-1,COLUMN()))),50)&lt;&gt;0,Q18+Q$4,Q$5)</f>
        <v>72</v>
      </c>
      <c r="S19" s="19" t="str">
        <f t="shared" si="3"/>
        <v/>
      </c>
      <c r="T19" s="20" t="e">
        <f ca="1"/>
        <v>#NUM!</v>
      </c>
      <c r="U19" s="20" t="str">
        <f t="shared" ca="1" si="0"/>
        <v/>
      </c>
      <c r="V19" s="17">
        <f ca="1">IF(MOD(COUNTA(V$5:INDIRECT(ADDRESS(ROW()-1,COLUMN()))),50)&lt;&gt;0,V18,V18+V$4)</f>
        <v>4</v>
      </c>
      <c r="W19" s="17">
        <f ca="1">IF(MOD(COUNTA(W$5:INDIRECT(ADDRESS(ROW()-1,COLUMN()))),50)&lt;&gt;0,W18+W$4,W$5)</f>
        <v>59</v>
      </c>
    </row>
    <row r="20" spans="1:23" x14ac:dyDescent="0.2">
      <c r="A20" s="28"/>
      <c r="B20" s="101" t="str">
        <f t="shared" si="4"/>
        <v/>
      </c>
      <c r="C20" s="65"/>
      <c r="D20" s="65"/>
      <c r="E20" s="65"/>
      <c r="F20" s="65"/>
      <c r="G20" s="65"/>
      <c r="H20" s="65"/>
      <c r="I20" s="65"/>
      <c r="J20" s="65"/>
      <c r="K20" s="65"/>
      <c r="L20" s="65"/>
      <c r="M20" s="66" t="str">
        <f t="shared" si="1"/>
        <v/>
      </c>
      <c r="N20" s="66" t="str">
        <f t="shared" ca="1" si="2"/>
        <v/>
      </c>
      <c r="O20" s="28"/>
      <c r="P20" s="17">
        <f ca="1">IF(MOD(COUNTA(P$5:INDIRECT(ADDRESS(ROW()-1,COLUMN()))),50)&lt;&gt;0,P19,P19+P$4)</f>
        <v>4</v>
      </c>
      <c r="Q20" s="17">
        <f ca="1">IF(MOD(COUNTA(Q$5:INDIRECT(ADDRESS(ROW()-1,COLUMN()))),50)&lt;&gt;0,Q19+Q$4,Q$5)</f>
        <v>77</v>
      </c>
      <c r="S20" s="19" t="str">
        <f t="shared" si="3"/>
        <v/>
      </c>
      <c r="T20" s="20" t="e">
        <f ca="1"/>
        <v>#NUM!</v>
      </c>
      <c r="U20" s="20" t="str">
        <f t="shared" ca="1" si="0"/>
        <v/>
      </c>
      <c r="V20" s="17">
        <f ca="1">IF(MOD(COUNTA(V$5:INDIRECT(ADDRESS(ROW()-1,COLUMN()))),50)&lt;&gt;0,V19,V19+V$4)</f>
        <v>4</v>
      </c>
      <c r="W20" s="17">
        <f ca="1">IF(MOD(COUNTA(W$5:INDIRECT(ADDRESS(ROW()-1,COLUMN()))),50)&lt;&gt;0,W19+W$4,W$5)</f>
        <v>63</v>
      </c>
    </row>
    <row r="21" spans="1:23" x14ac:dyDescent="0.2">
      <c r="A21" s="28"/>
      <c r="B21" s="101" t="str">
        <f t="shared" si="4"/>
        <v/>
      </c>
      <c r="C21" s="65"/>
      <c r="D21" s="65"/>
      <c r="E21" s="65"/>
      <c r="F21" s="65"/>
      <c r="G21" s="65"/>
      <c r="H21" s="65"/>
      <c r="I21" s="65"/>
      <c r="J21" s="65"/>
      <c r="K21" s="65"/>
      <c r="L21" s="65"/>
      <c r="M21" s="66" t="str">
        <f t="shared" si="1"/>
        <v/>
      </c>
      <c r="N21" s="66" t="str">
        <f t="shared" ca="1" si="2"/>
        <v/>
      </c>
      <c r="O21" s="28"/>
      <c r="P21" s="17">
        <f ca="1">IF(MOD(COUNTA(P$5:INDIRECT(ADDRESS(ROW()-1,COLUMN()))),50)&lt;&gt;0,P20,P20+P$4)</f>
        <v>4</v>
      </c>
      <c r="Q21" s="17">
        <f ca="1">IF(MOD(COUNTA(Q$5:INDIRECT(ADDRESS(ROW()-1,COLUMN()))),50)&lt;&gt;0,Q20+Q$4,Q$5)</f>
        <v>82</v>
      </c>
      <c r="S21" s="19" t="str">
        <f t="shared" si="3"/>
        <v/>
      </c>
      <c r="T21" s="20" t="e">
        <f ca="1"/>
        <v>#NUM!</v>
      </c>
      <c r="U21" s="20" t="str">
        <f t="shared" ca="1" si="0"/>
        <v/>
      </c>
      <c r="V21" s="17">
        <f ca="1">IF(MOD(COUNTA(V$5:INDIRECT(ADDRESS(ROW()-1,COLUMN()))),50)&lt;&gt;0,V20,V20+V$4)</f>
        <v>4</v>
      </c>
      <c r="W21" s="17">
        <f ca="1">IF(MOD(COUNTA(W$5:INDIRECT(ADDRESS(ROW()-1,COLUMN()))),50)&lt;&gt;0,W20+W$4,W$5)</f>
        <v>67</v>
      </c>
    </row>
    <row r="22" spans="1:23" x14ac:dyDescent="0.2">
      <c r="A22" s="28"/>
      <c r="B22" s="101" t="str">
        <f t="shared" si="4"/>
        <v/>
      </c>
      <c r="C22" s="65"/>
      <c r="D22" s="65"/>
      <c r="E22" s="65"/>
      <c r="F22" s="65"/>
      <c r="G22" s="65"/>
      <c r="H22" s="65"/>
      <c r="I22" s="65"/>
      <c r="J22" s="65"/>
      <c r="K22" s="65"/>
      <c r="L22" s="65"/>
      <c r="M22" s="66" t="str">
        <f t="shared" si="1"/>
        <v/>
      </c>
      <c r="N22" s="66" t="str">
        <f t="shared" ca="1" si="2"/>
        <v/>
      </c>
      <c r="O22" s="28"/>
      <c r="P22" s="17">
        <f ca="1">IF(MOD(COUNTA(P$5:INDIRECT(ADDRESS(ROW()-1,COLUMN()))),50)&lt;&gt;0,P21,P21+P$4)</f>
        <v>4</v>
      </c>
      <c r="Q22" s="17">
        <f ca="1">IF(MOD(COUNTA(Q$5:INDIRECT(ADDRESS(ROW()-1,COLUMN()))),50)&lt;&gt;0,Q21+Q$4,Q$5)</f>
        <v>87</v>
      </c>
      <c r="S22" s="19" t="str">
        <f t="shared" si="3"/>
        <v/>
      </c>
      <c r="T22" s="20" t="e">
        <f ca="1"/>
        <v>#NUM!</v>
      </c>
      <c r="U22" s="20" t="str">
        <f t="shared" ca="1" si="0"/>
        <v/>
      </c>
      <c r="V22" s="17">
        <f ca="1">IF(MOD(COUNTA(V$5:INDIRECT(ADDRESS(ROW()-1,COLUMN()))),50)&lt;&gt;0,V21,V21+V$4)</f>
        <v>4</v>
      </c>
      <c r="W22" s="17">
        <f ca="1">IF(MOD(COUNTA(W$5:INDIRECT(ADDRESS(ROW()-1,COLUMN()))),50)&lt;&gt;0,W21+W$4,W$5)</f>
        <v>71</v>
      </c>
    </row>
    <row r="23" spans="1:23" x14ac:dyDescent="0.2">
      <c r="A23" s="28"/>
      <c r="B23" s="101" t="str">
        <f t="shared" si="4"/>
        <v/>
      </c>
      <c r="C23" s="65"/>
      <c r="D23" s="65"/>
      <c r="E23" s="65"/>
      <c r="F23" s="65"/>
      <c r="G23" s="65"/>
      <c r="H23" s="65"/>
      <c r="I23" s="65"/>
      <c r="J23" s="65"/>
      <c r="K23" s="65"/>
      <c r="L23" s="65"/>
      <c r="M23" s="66" t="str">
        <f t="shared" si="1"/>
        <v/>
      </c>
      <c r="N23" s="66" t="str">
        <f t="shared" ca="1" si="2"/>
        <v/>
      </c>
      <c r="O23" s="28"/>
      <c r="P23" s="17">
        <f ca="1">IF(MOD(COUNTA(P$5:INDIRECT(ADDRESS(ROW()-1,COLUMN()))),50)&lt;&gt;0,P22,P22+P$4)</f>
        <v>4</v>
      </c>
      <c r="Q23" s="17">
        <f ca="1">IF(MOD(COUNTA(Q$5:INDIRECT(ADDRESS(ROW()-1,COLUMN()))),50)&lt;&gt;0,Q22+Q$4,Q$5)</f>
        <v>92</v>
      </c>
      <c r="S23" s="19" t="str">
        <f t="shared" si="3"/>
        <v/>
      </c>
      <c r="T23" s="20" t="e">
        <f ca="1"/>
        <v>#NUM!</v>
      </c>
      <c r="U23" s="20" t="str">
        <f t="shared" ca="1" si="0"/>
        <v/>
      </c>
      <c r="V23" s="17">
        <f ca="1">IF(MOD(COUNTA(V$5:INDIRECT(ADDRESS(ROW()-1,COLUMN()))),50)&lt;&gt;0,V22,V22+V$4)</f>
        <v>4</v>
      </c>
      <c r="W23" s="17">
        <f ca="1">IF(MOD(COUNTA(W$5:INDIRECT(ADDRESS(ROW()-1,COLUMN()))),50)&lt;&gt;0,W22+W$4,W$5)</f>
        <v>75</v>
      </c>
    </row>
    <row r="24" spans="1:23" x14ac:dyDescent="0.2">
      <c r="A24" s="28"/>
      <c r="B24" s="101" t="str">
        <f t="shared" si="4"/>
        <v/>
      </c>
      <c r="C24" s="65"/>
      <c r="D24" s="65"/>
      <c r="E24" s="65"/>
      <c r="F24" s="65"/>
      <c r="G24" s="65"/>
      <c r="H24" s="65"/>
      <c r="I24" s="65"/>
      <c r="J24" s="65"/>
      <c r="K24" s="65"/>
      <c r="L24" s="65"/>
      <c r="M24" s="66" t="str">
        <f t="shared" si="1"/>
        <v/>
      </c>
      <c r="N24" s="66" t="str">
        <f t="shared" ca="1" si="2"/>
        <v/>
      </c>
      <c r="O24" s="28"/>
      <c r="P24" s="17">
        <f ca="1">IF(MOD(COUNTA(P$5:INDIRECT(ADDRESS(ROW()-1,COLUMN()))),50)&lt;&gt;0,P23,P23+P$4)</f>
        <v>4</v>
      </c>
      <c r="Q24" s="17">
        <f ca="1">IF(MOD(COUNTA(Q$5:INDIRECT(ADDRESS(ROW()-1,COLUMN()))),50)&lt;&gt;0,Q23+Q$4,Q$5)</f>
        <v>97</v>
      </c>
      <c r="S24" s="19" t="str">
        <f t="shared" si="3"/>
        <v/>
      </c>
      <c r="T24" s="20" t="e">
        <f ca="1"/>
        <v>#NUM!</v>
      </c>
      <c r="U24" s="20" t="str">
        <f t="shared" ca="1" si="0"/>
        <v/>
      </c>
      <c r="V24" s="17">
        <f ca="1">IF(MOD(COUNTA(V$5:INDIRECT(ADDRESS(ROW()-1,COLUMN()))),50)&lt;&gt;0,V23,V23+V$4)</f>
        <v>4</v>
      </c>
      <c r="W24" s="17">
        <f ca="1">IF(MOD(COUNTA(W$5:INDIRECT(ADDRESS(ROW()-1,COLUMN()))),50)&lt;&gt;0,W23+W$4,W$5)</f>
        <v>79</v>
      </c>
    </row>
    <row r="25" spans="1:23" x14ac:dyDescent="0.2">
      <c r="A25" s="28"/>
      <c r="B25" s="101" t="str">
        <f t="shared" si="4"/>
        <v/>
      </c>
      <c r="C25" s="65"/>
      <c r="D25" s="65"/>
      <c r="E25" s="65"/>
      <c r="F25" s="65"/>
      <c r="G25" s="65"/>
      <c r="H25" s="65"/>
      <c r="I25" s="65"/>
      <c r="J25" s="65"/>
      <c r="K25" s="65"/>
      <c r="L25" s="65"/>
      <c r="M25" s="66" t="str">
        <f t="shared" si="1"/>
        <v/>
      </c>
      <c r="N25" s="66" t="str">
        <f t="shared" ca="1" si="2"/>
        <v/>
      </c>
      <c r="O25" s="28"/>
      <c r="P25" s="17">
        <f ca="1">IF(MOD(COUNTA(P$5:INDIRECT(ADDRESS(ROW()-1,COLUMN()))),50)&lt;&gt;0,P24,P24+P$4)</f>
        <v>4</v>
      </c>
      <c r="Q25" s="17">
        <f ca="1">IF(MOD(COUNTA(Q$5:INDIRECT(ADDRESS(ROW()-1,COLUMN()))),50)&lt;&gt;0,Q24+Q$4,Q$5)</f>
        <v>102</v>
      </c>
      <c r="S25" s="19" t="str">
        <f t="shared" si="3"/>
        <v/>
      </c>
      <c r="T25" s="20" t="e">
        <f ca="1"/>
        <v>#NUM!</v>
      </c>
      <c r="U25" s="20" t="str">
        <f t="shared" ca="1" si="0"/>
        <v/>
      </c>
      <c r="V25" s="17">
        <f ca="1">IF(MOD(COUNTA(V$5:INDIRECT(ADDRESS(ROW()-1,COLUMN()))),50)&lt;&gt;0,V24,V24+V$4)</f>
        <v>4</v>
      </c>
      <c r="W25" s="17">
        <f ca="1">IF(MOD(COUNTA(W$5:INDIRECT(ADDRESS(ROW()-1,COLUMN()))),50)&lt;&gt;0,W24+W$4,W$5)</f>
        <v>83</v>
      </c>
    </row>
    <row r="26" spans="1:23" x14ac:dyDescent="0.2">
      <c r="A26" s="28"/>
      <c r="B26" s="101" t="str">
        <f t="shared" si="4"/>
        <v/>
      </c>
      <c r="C26" s="65"/>
      <c r="D26" s="65"/>
      <c r="E26" s="65"/>
      <c r="F26" s="65"/>
      <c r="G26" s="65"/>
      <c r="H26" s="65"/>
      <c r="I26" s="65"/>
      <c r="J26" s="65"/>
      <c r="K26" s="65"/>
      <c r="L26" s="65"/>
      <c r="M26" s="66" t="str">
        <f t="shared" si="1"/>
        <v/>
      </c>
      <c r="N26" s="66" t="str">
        <f t="shared" ca="1" si="2"/>
        <v/>
      </c>
      <c r="O26" s="28"/>
      <c r="P26" s="17">
        <f ca="1">IF(MOD(COUNTA(P$5:INDIRECT(ADDRESS(ROW()-1,COLUMN()))),50)&lt;&gt;0,P25,P25+P$4)</f>
        <v>4</v>
      </c>
      <c r="Q26" s="17">
        <f ca="1">IF(MOD(COUNTA(Q$5:INDIRECT(ADDRESS(ROW()-1,COLUMN()))),50)&lt;&gt;0,Q25+Q$4,Q$5)</f>
        <v>107</v>
      </c>
      <c r="S26" s="19" t="str">
        <f t="shared" si="3"/>
        <v/>
      </c>
      <c r="T26" s="20" t="e">
        <f ca="1"/>
        <v>#NUM!</v>
      </c>
      <c r="U26" s="20" t="str">
        <f t="shared" ca="1" si="0"/>
        <v/>
      </c>
      <c r="V26" s="17">
        <f ca="1">IF(MOD(COUNTA(V$5:INDIRECT(ADDRESS(ROW()-1,COLUMN()))),50)&lt;&gt;0,V25,V25+V$4)</f>
        <v>4</v>
      </c>
      <c r="W26" s="17">
        <f ca="1">IF(MOD(COUNTA(W$5:INDIRECT(ADDRESS(ROW()-1,COLUMN()))),50)&lt;&gt;0,W25+W$4,W$5)</f>
        <v>87</v>
      </c>
    </row>
    <row r="27" spans="1:23" x14ac:dyDescent="0.2">
      <c r="A27" s="28"/>
      <c r="B27" s="101" t="str">
        <f t="shared" si="4"/>
        <v/>
      </c>
      <c r="C27" s="65"/>
      <c r="D27" s="65"/>
      <c r="E27" s="65"/>
      <c r="F27" s="65"/>
      <c r="G27" s="65"/>
      <c r="H27" s="65"/>
      <c r="I27" s="65"/>
      <c r="J27" s="65"/>
      <c r="K27" s="65"/>
      <c r="L27" s="65"/>
      <c r="M27" s="66" t="str">
        <f t="shared" si="1"/>
        <v/>
      </c>
      <c r="N27" s="66" t="str">
        <f t="shared" ca="1" si="2"/>
        <v/>
      </c>
      <c r="O27" s="28"/>
      <c r="P27" s="17">
        <f ca="1">IF(MOD(COUNTA(P$5:INDIRECT(ADDRESS(ROW()-1,COLUMN()))),50)&lt;&gt;0,P26,P26+P$4)</f>
        <v>4</v>
      </c>
      <c r="Q27" s="17">
        <f ca="1">IF(MOD(COUNTA(Q$5:INDIRECT(ADDRESS(ROW()-1,COLUMN()))),50)&lt;&gt;0,Q26+Q$4,Q$5)</f>
        <v>112</v>
      </c>
      <c r="S27" s="19" t="str">
        <f t="shared" si="3"/>
        <v/>
      </c>
      <c r="T27" s="20" t="e">
        <f ca="1"/>
        <v>#NUM!</v>
      </c>
      <c r="U27" s="20" t="str">
        <f t="shared" ca="1" si="0"/>
        <v/>
      </c>
      <c r="V27" s="17">
        <f ca="1">IF(MOD(COUNTA(V$5:INDIRECT(ADDRESS(ROW()-1,COLUMN()))),50)&lt;&gt;0,V26,V26+V$4)</f>
        <v>4</v>
      </c>
      <c r="W27" s="17">
        <f ca="1">IF(MOD(COUNTA(W$5:INDIRECT(ADDRESS(ROW()-1,COLUMN()))),50)&lt;&gt;0,W26+W$4,W$5)</f>
        <v>91</v>
      </c>
    </row>
    <row r="28" spans="1:23" x14ac:dyDescent="0.2">
      <c r="A28" s="28"/>
      <c r="B28" s="101" t="str">
        <f t="shared" si="4"/>
        <v/>
      </c>
      <c r="C28" s="65"/>
      <c r="D28" s="65"/>
      <c r="E28" s="65"/>
      <c r="F28" s="65"/>
      <c r="G28" s="65"/>
      <c r="H28" s="65"/>
      <c r="I28" s="65"/>
      <c r="J28" s="65"/>
      <c r="K28" s="65"/>
      <c r="L28" s="65"/>
      <c r="M28" s="66" t="str">
        <f t="shared" si="1"/>
        <v/>
      </c>
      <c r="N28" s="66" t="str">
        <f t="shared" ca="1" si="2"/>
        <v/>
      </c>
      <c r="O28" s="28"/>
      <c r="P28" s="17">
        <f ca="1">IF(MOD(COUNTA(P$5:INDIRECT(ADDRESS(ROW()-1,COLUMN()))),50)&lt;&gt;0,P27,P27+P$4)</f>
        <v>4</v>
      </c>
      <c r="Q28" s="17">
        <f ca="1">IF(MOD(COUNTA(Q$5:INDIRECT(ADDRESS(ROW()-1,COLUMN()))),50)&lt;&gt;0,Q27+Q$4,Q$5)</f>
        <v>117</v>
      </c>
      <c r="S28" s="19" t="str">
        <f t="shared" si="3"/>
        <v/>
      </c>
      <c r="T28" s="20" t="e">
        <f ca="1"/>
        <v>#NUM!</v>
      </c>
      <c r="U28" s="20" t="str">
        <f t="shared" ca="1" si="0"/>
        <v/>
      </c>
      <c r="V28" s="17">
        <f ca="1">IF(MOD(COUNTA(V$5:INDIRECT(ADDRESS(ROW()-1,COLUMN()))),50)&lt;&gt;0,V27,V27+V$4)</f>
        <v>4</v>
      </c>
      <c r="W28" s="17">
        <f ca="1">IF(MOD(COUNTA(W$5:INDIRECT(ADDRESS(ROW()-1,COLUMN()))),50)&lt;&gt;0,W27+W$4,W$5)</f>
        <v>95</v>
      </c>
    </row>
    <row r="29" spans="1:23" x14ac:dyDescent="0.2">
      <c r="A29" s="28"/>
      <c r="B29" s="101" t="str">
        <f t="shared" si="4"/>
        <v/>
      </c>
      <c r="C29" s="65"/>
      <c r="D29" s="65"/>
      <c r="E29" s="65"/>
      <c r="F29" s="65"/>
      <c r="G29" s="65"/>
      <c r="H29" s="65"/>
      <c r="I29" s="65"/>
      <c r="J29" s="65"/>
      <c r="K29" s="65"/>
      <c r="L29" s="65"/>
      <c r="M29" s="66" t="str">
        <f t="shared" si="1"/>
        <v/>
      </c>
      <c r="N29" s="66" t="str">
        <f t="shared" ca="1" si="2"/>
        <v/>
      </c>
      <c r="O29" s="28"/>
      <c r="P29" s="17">
        <f ca="1">IF(MOD(COUNTA(P$5:INDIRECT(ADDRESS(ROW()-1,COLUMN()))),50)&lt;&gt;0,P28,P28+P$4)</f>
        <v>4</v>
      </c>
      <c r="Q29" s="17">
        <f ca="1">IF(MOD(COUNTA(Q$5:INDIRECT(ADDRESS(ROW()-1,COLUMN()))),50)&lt;&gt;0,Q28+Q$4,Q$5)</f>
        <v>122</v>
      </c>
      <c r="S29" s="19" t="str">
        <f t="shared" si="3"/>
        <v/>
      </c>
      <c r="T29" s="20" t="e">
        <f ca="1"/>
        <v>#NUM!</v>
      </c>
      <c r="U29" s="20" t="str">
        <f t="shared" ca="1" si="0"/>
        <v/>
      </c>
      <c r="V29" s="17">
        <f ca="1">IF(MOD(COUNTA(V$5:INDIRECT(ADDRESS(ROW()-1,COLUMN()))),50)&lt;&gt;0,V28,V28+V$4)</f>
        <v>4</v>
      </c>
      <c r="W29" s="17">
        <f ca="1">IF(MOD(COUNTA(W$5:INDIRECT(ADDRESS(ROW()-1,COLUMN()))),50)&lt;&gt;0,W28+W$4,W$5)</f>
        <v>99</v>
      </c>
    </row>
    <row r="30" spans="1:23" x14ac:dyDescent="0.2">
      <c r="A30" s="28"/>
      <c r="B30" s="101" t="str">
        <f t="shared" si="4"/>
        <v/>
      </c>
      <c r="C30" s="65"/>
      <c r="D30" s="65"/>
      <c r="E30" s="65"/>
      <c r="F30" s="65"/>
      <c r="G30" s="65"/>
      <c r="H30" s="65"/>
      <c r="I30" s="65"/>
      <c r="J30" s="65"/>
      <c r="K30" s="65"/>
      <c r="L30" s="65"/>
      <c r="M30" s="66" t="str">
        <f t="shared" si="1"/>
        <v/>
      </c>
      <c r="N30" s="66" t="str">
        <f t="shared" ca="1" si="2"/>
        <v/>
      </c>
      <c r="O30" s="28"/>
      <c r="P30" s="17">
        <f ca="1">IF(MOD(COUNTA(P$5:INDIRECT(ADDRESS(ROW()-1,COLUMN()))),50)&lt;&gt;0,P29,P29+P$4)</f>
        <v>4</v>
      </c>
      <c r="Q30" s="17">
        <f ca="1">IF(MOD(COUNTA(Q$5:INDIRECT(ADDRESS(ROW()-1,COLUMN()))),50)&lt;&gt;0,Q29+Q$4,Q$5)</f>
        <v>127</v>
      </c>
      <c r="S30" s="19" t="str">
        <f t="shared" si="3"/>
        <v/>
      </c>
      <c r="T30" s="20" t="e">
        <f ca="1"/>
        <v>#NUM!</v>
      </c>
      <c r="U30" s="20" t="str">
        <f t="shared" ca="1" si="0"/>
        <v/>
      </c>
      <c r="V30" s="17">
        <f ca="1">IF(MOD(COUNTA(V$5:INDIRECT(ADDRESS(ROW()-1,COLUMN()))),50)&lt;&gt;0,V29,V29+V$4)</f>
        <v>4</v>
      </c>
      <c r="W30" s="17">
        <f ca="1">IF(MOD(COUNTA(W$5:INDIRECT(ADDRESS(ROW()-1,COLUMN()))),50)&lt;&gt;0,W29+W$4,W$5)</f>
        <v>103</v>
      </c>
    </row>
    <row r="31" spans="1:23" x14ac:dyDescent="0.2">
      <c r="A31" s="28"/>
      <c r="B31" s="101" t="str">
        <f t="shared" si="4"/>
        <v/>
      </c>
      <c r="C31" s="65"/>
      <c r="D31" s="65"/>
      <c r="E31" s="65"/>
      <c r="F31" s="65"/>
      <c r="G31" s="65"/>
      <c r="H31" s="65"/>
      <c r="I31" s="65"/>
      <c r="J31" s="65"/>
      <c r="K31" s="65"/>
      <c r="L31" s="65"/>
      <c r="M31" s="66" t="str">
        <f t="shared" si="1"/>
        <v/>
      </c>
      <c r="N31" s="66" t="str">
        <f t="shared" ca="1" si="2"/>
        <v/>
      </c>
      <c r="O31" s="28"/>
      <c r="P31" s="17">
        <f ca="1">IF(MOD(COUNTA(P$5:INDIRECT(ADDRESS(ROW()-1,COLUMN()))),50)&lt;&gt;0,P30,P30+P$4)</f>
        <v>4</v>
      </c>
      <c r="Q31" s="17">
        <f ca="1">IF(MOD(COUNTA(Q$5:INDIRECT(ADDRESS(ROW()-1,COLUMN()))),50)&lt;&gt;0,Q30+Q$4,Q$5)</f>
        <v>132</v>
      </c>
      <c r="S31" s="19" t="str">
        <f t="shared" si="3"/>
        <v/>
      </c>
      <c r="T31" s="20" t="e">
        <f ca="1"/>
        <v>#NUM!</v>
      </c>
      <c r="U31" s="20" t="str">
        <f t="shared" ca="1" si="0"/>
        <v/>
      </c>
      <c r="V31" s="17">
        <f ca="1">IF(MOD(COUNTA(V$5:INDIRECT(ADDRESS(ROW()-1,COLUMN()))),50)&lt;&gt;0,V30,V30+V$4)</f>
        <v>4</v>
      </c>
      <c r="W31" s="17">
        <f ca="1">IF(MOD(COUNTA(W$5:INDIRECT(ADDRESS(ROW()-1,COLUMN()))),50)&lt;&gt;0,W30+W$4,W$5)</f>
        <v>107</v>
      </c>
    </row>
    <row r="32" spans="1:23" x14ac:dyDescent="0.2">
      <c r="A32" s="28"/>
      <c r="B32" s="101" t="str">
        <f t="shared" si="4"/>
        <v/>
      </c>
      <c r="C32" s="65"/>
      <c r="D32" s="65"/>
      <c r="E32" s="65"/>
      <c r="F32" s="65"/>
      <c r="G32" s="65"/>
      <c r="H32" s="65"/>
      <c r="I32" s="65"/>
      <c r="J32" s="65"/>
      <c r="K32" s="65"/>
      <c r="L32" s="65"/>
      <c r="M32" s="66" t="str">
        <f t="shared" si="1"/>
        <v/>
      </c>
      <c r="N32" s="66" t="str">
        <f t="shared" ca="1" si="2"/>
        <v/>
      </c>
      <c r="O32" s="28"/>
      <c r="P32" s="17">
        <f ca="1">IF(MOD(COUNTA(P$5:INDIRECT(ADDRESS(ROW()-1,COLUMN()))),50)&lt;&gt;0,P31,P31+P$4)</f>
        <v>4</v>
      </c>
      <c r="Q32" s="17">
        <f ca="1">IF(MOD(COUNTA(Q$5:INDIRECT(ADDRESS(ROW()-1,COLUMN()))),50)&lt;&gt;0,Q31+Q$4,Q$5)</f>
        <v>137</v>
      </c>
      <c r="S32" s="19" t="str">
        <f t="shared" si="3"/>
        <v/>
      </c>
      <c r="T32" s="20" t="e">
        <f ca="1"/>
        <v>#NUM!</v>
      </c>
      <c r="U32" s="20" t="str">
        <f t="shared" ca="1" si="0"/>
        <v/>
      </c>
      <c r="V32" s="17">
        <f ca="1">IF(MOD(COUNTA(V$5:INDIRECT(ADDRESS(ROW()-1,COLUMN()))),50)&lt;&gt;0,V31,V31+V$4)</f>
        <v>4</v>
      </c>
      <c r="W32" s="17">
        <f ca="1">IF(MOD(COUNTA(W$5:INDIRECT(ADDRESS(ROW()-1,COLUMN()))),50)&lt;&gt;0,W31+W$4,W$5)</f>
        <v>111</v>
      </c>
    </row>
    <row r="33" spans="1:23" x14ac:dyDescent="0.2">
      <c r="A33" s="28"/>
      <c r="B33" s="101" t="str">
        <f t="shared" si="4"/>
        <v/>
      </c>
      <c r="C33" s="65"/>
      <c r="D33" s="65"/>
      <c r="E33" s="65"/>
      <c r="F33" s="65"/>
      <c r="G33" s="65"/>
      <c r="H33" s="65"/>
      <c r="I33" s="65"/>
      <c r="J33" s="65"/>
      <c r="K33" s="65"/>
      <c r="L33" s="65"/>
      <c r="M33" s="66" t="str">
        <f t="shared" si="1"/>
        <v/>
      </c>
      <c r="N33" s="66" t="str">
        <f t="shared" ca="1" si="2"/>
        <v/>
      </c>
      <c r="O33" s="28"/>
      <c r="P33" s="17">
        <f ca="1">IF(MOD(COUNTA(P$5:INDIRECT(ADDRESS(ROW()-1,COLUMN()))),50)&lt;&gt;0,P32,P32+P$4)</f>
        <v>4</v>
      </c>
      <c r="Q33" s="17">
        <f ca="1">IF(MOD(COUNTA(Q$5:INDIRECT(ADDRESS(ROW()-1,COLUMN()))),50)&lt;&gt;0,Q32+Q$4,Q$5)</f>
        <v>142</v>
      </c>
      <c r="S33" s="19" t="str">
        <f t="shared" si="3"/>
        <v/>
      </c>
      <c r="T33" s="20" t="e">
        <f ca="1"/>
        <v>#NUM!</v>
      </c>
      <c r="U33" s="20" t="str">
        <f t="shared" ca="1" si="0"/>
        <v/>
      </c>
      <c r="V33" s="17">
        <f ca="1">IF(MOD(COUNTA(V$5:INDIRECT(ADDRESS(ROW()-1,COLUMN()))),50)&lt;&gt;0,V32,V32+V$4)</f>
        <v>4</v>
      </c>
      <c r="W33" s="17">
        <f ca="1">IF(MOD(COUNTA(W$5:INDIRECT(ADDRESS(ROW()-1,COLUMN()))),50)&lt;&gt;0,W32+W$4,W$5)</f>
        <v>115</v>
      </c>
    </row>
    <row r="34" spans="1:23" x14ac:dyDescent="0.2">
      <c r="A34" s="28"/>
      <c r="B34" s="101" t="str">
        <f t="shared" si="4"/>
        <v/>
      </c>
      <c r="C34" s="65"/>
      <c r="D34" s="65"/>
      <c r="E34" s="65"/>
      <c r="F34" s="65"/>
      <c r="G34" s="65"/>
      <c r="H34" s="65"/>
      <c r="I34" s="65"/>
      <c r="J34" s="65"/>
      <c r="K34" s="65"/>
      <c r="L34" s="65"/>
      <c r="M34" s="66" t="str">
        <f t="shared" si="1"/>
        <v/>
      </c>
      <c r="N34" s="66" t="str">
        <f t="shared" ca="1" si="2"/>
        <v/>
      </c>
      <c r="O34" s="28"/>
      <c r="P34" s="17">
        <f ca="1">IF(MOD(COUNTA(P$5:INDIRECT(ADDRESS(ROW()-1,COLUMN()))),50)&lt;&gt;0,P33,P33+P$4)</f>
        <v>4</v>
      </c>
      <c r="Q34" s="17">
        <f ca="1">IF(MOD(COUNTA(Q$5:INDIRECT(ADDRESS(ROW()-1,COLUMN()))),50)&lt;&gt;0,Q33+Q$4,Q$5)</f>
        <v>147</v>
      </c>
      <c r="S34" s="19" t="str">
        <f t="shared" si="3"/>
        <v/>
      </c>
      <c r="T34" s="20" t="e">
        <f ca="1"/>
        <v>#NUM!</v>
      </c>
      <c r="U34" s="20" t="str">
        <f t="shared" ca="1" si="0"/>
        <v/>
      </c>
      <c r="V34" s="17">
        <f ca="1">IF(MOD(COUNTA(V$5:INDIRECT(ADDRESS(ROW()-1,COLUMN()))),50)&lt;&gt;0,V33,V33+V$4)</f>
        <v>4</v>
      </c>
      <c r="W34" s="17">
        <f ca="1">IF(MOD(COUNTA(W$5:INDIRECT(ADDRESS(ROW()-1,COLUMN()))),50)&lt;&gt;0,W33+W$4,W$5)</f>
        <v>119</v>
      </c>
    </row>
    <row r="35" spans="1:23" x14ac:dyDescent="0.2">
      <c r="A35" s="28"/>
      <c r="B35" s="101" t="str">
        <f t="shared" si="4"/>
        <v/>
      </c>
      <c r="C35" s="65"/>
      <c r="D35" s="65"/>
      <c r="E35" s="65"/>
      <c r="F35" s="65"/>
      <c r="G35" s="65"/>
      <c r="H35" s="65"/>
      <c r="I35" s="65"/>
      <c r="J35" s="65"/>
      <c r="K35" s="65"/>
      <c r="L35" s="65"/>
      <c r="M35" s="66" t="str">
        <f t="shared" si="1"/>
        <v/>
      </c>
      <c r="N35" s="66" t="str">
        <f t="shared" ca="1" si="2"/>
        <v/>
      </c>
      <c r="O35" s="28"/>
      <c r="P35" s="17">
        <f ca="1">IF(MOD(COUNTA(P$5:INDIRECT(ADDRESS(ROW()-1,COLUMN()))),50)&lt;&gt;0,P34,P34+P$4)</f>
        <v>4</v>
      </c>
      <c r="Q35" s="17">
        <f ca="1">IF(MOD(COUNTA(Q$5:INDIRECT(ADDRESS(ROW()-1,COLUMN()))),50)&lt;&gt;0,Q34+Q$4,Q$5)</f>
        <v>152</v>
      </c>
      <c r="S35" s="19" t="str">
        <f t="shared" si="3"/>
        <v/>
      </c>
      <c r="T35" s="20" t="e">
        <f ca="1"/>
        <v>#NUM!</v>
      </c>
      <c r="U35" s="20" t="str">
        <f t="shared" ca="1" si="0"/>
        <v/>
      </c>
      <c r="V35" s="17">
        <f ca="1">IF(MOD(COUNTA(V$5:INDIRECT(ADDRESS(ROW()-1,COLUMN()))),50)&lt;&gt;0,V34,V34+V$4)</f>
        <v>4</v>
      </c>
      <c r="W35" s="17">
        <f ca="1">IF(MOD(COUNTA(W$5:INDIRECT(ADDRESS(ROW()-1,COLUMN()))),50)&lt;&gt;0,W34+W$4,W$5)</f>
        <v>123</v>
      </c>
    </row>
    <row r="36" spans="1:23" x14ac:dyDescent="0.2">
      <c r="A36" s="28"/>
      <c r="B36" s="101" t="str">
        <f t="shared" si="4"/>
        <v/>
      </c>
      <c r="C36" s="65"/>
      <c r="D36" s="65"/>
      <c r="E36" s="65"/>
      <c r="F36" s="65"/>
      <c r="G36" s="65"/>
      <c r="H36" s="65"/>
      <c r="I36" s="65"/>
      <c r="J36" s="65"/>
      <c r="K36" s="65"/>
      <c r="L36" s="65"/>
      <c r="M36" s="66" t="str">
        <f t="shared" si="1"/>
        <v/>
      </c>
      <c r="N36" s="66" t="str">
        <f t="shared" ca="1" si="2"/>
        <v/>
      </c>
      <c r="O36" s="28"/>
      <c r="P36" s="17">
        <f ca="1">IF(MOD(COUNTA(P$5:INDIRECT(ADDRESS(ROW()-1,COLUMN()))),50)&lt;&gt;0,P35,P35+P$4)</f>
        <v>4</v>
      </c>
      <c r="Q36" s="17">
        <f ca="1">IF(MOD(COUNTA(Q$5:INDIRECT(ADDRESS(ROW()-1,COLUMN()))),50)&lt;&gt;0,Q35+Q$4,Q$5)</f>
        <v>157</v>
      </c>
      <c r="S36" s="19" t="str">
        <f t="shared" si="3"/>
        <v/>
      </c>
      <c r="T36" s="20" t="e">
        <f ca="1"/>
        <v>#NUM!</v>
      </c>
      <c r="U36" s="20" t="str">
        <f t="shared" ca="1" si="0"/>
        <v/>
      </c>
      <c r="V36" s="17">
        <f ca="1">IF(MOD(COUNTA(V$5:INDIRECT(ADDRESS(ROW()-1,COLUMN()))),50)&lt;&gt;0,V35,V35+V$4)</f>
        <v>4</v>
      </c>
      <c r="W36" s="17">
        <f ca="1">IF(MOD(COUNTA(W$5:INDIRECT(ADDRESS(ROW()-1,COLUMN()))),50)&lt;&gt;0,W35+W$4,W$5)</f>
        <v>127</v>
      </c>
    </row>
    <row r="37" spans="1:23" x14ac:dyDescent="0.2">
      <c r="A37" s="28"/>
      <c r="B37" s="101" t="str">
        <f t="shared" si="4"/>
        <v/>
      </c>
      <c r="C37" s="65"/>
      <c r="D37" s="65"/>
      <c r="E37" s="65"/>
      <c r="F37" s="65"/>
      <c r="G37" s="65"/>
      <c r="H37" s="65"/>
      <c r="I37" s="65"/>
      <c r="J37" s="65"/>
      <c r="K37" s="65"/>
      <c r="L37" s="65"/>
      <c r="M37" s="66" t="str">
        <f t="shared" si="1"/>
        <v/>
      </c>
      <c r="N37" s="66" t="str">
        <f t="shared" ca="1" si="2"/>
        <v/>
      </c>
      <c r="O37" s="28"/>
      <c r="P37" s="17">
        <f ca="1">IF(MOD(COUNTA(P$5:INDIRECT(ADDRESS(ROW()-1,COLUMN()))),50)&lt;&gt;0,P36,P36+P$4)</f>
        <v>4</v>
      </c>
      <c r="Q37" s="17">
        <f ca="1">IF(MOD(COUNTA(Q$5:INDIRECT(ADDRESS(ROW()-1,COLUMN()))),50)&lt;&gt;0,Q36+Q$4,Q$5)</f>
        <v>162</v>
      </c>
      <c r="S37" s="19" t="str">
        <f t="shared" si="3"/>
        <v/>
      </c>
      <c r="T37" s="20" t="e">
        <f ca="1"/>
        <v>#NUM!</v>
      </c>
      <c r="U37" s="20" t="str">
        <f t="shared" ca="1" si="0"/>
        <v/>
      </c>
      <c r="V37" s="17">
        <f ca="1">IF(MOD(COUNTA(V$5:INDIRECT(ADDRESS(ROW()-1,COLUMN()))),50)&lt;&gt;0,V36,V36+V$4)</f>
        <v>4</v>
      </c>
      <c r="W37" s="17">
        <f ca="1">IF(MOD(COUNTA(W$5:INDIRECT(ADDRESS(ROW()-1,COLUMN()))),50)&lt;&gt;0,W36+W$4,W$5)</f>
        <v>131</v>
      </c>
    </row>
    <row r="38" spans="1:23" x14ac:dyDescent="0.2">
      <c r="A38" s="28"/>
      <c r="B38" s="101" t="str">
        <f t="shared" si="4"/>
        <v/>
      </c>
      <c r="C38" s="65"/>
      <c r="D38" s="65"/>
      <c r="E38" s="65"/>
      <c r="F38" s="65"/>
      <c r="G38" s="65"/>
      <c r="H38" s="65"/>
      <c r="I38" s="65"/>
      <c r="J38" s="65"/>
      <c r="K38" s="65"/>
      <c r="L38" s="65"/>
      <c r="M38" s="66" t="str">
        <f t="shared" si="1"/>
        <v/>
      </c>
      <c r="N38" s="66" t="str">
        <f t="shared" ca="1" si="2"/>
        <v/>
      </c>
      <c r="O38" s="28"/>
      <c r="P38" s="17">
        <f ca="1">IF(MOD(COUNTA(P$5:INDIRECT(ADDRESS(ROW()-1,COLUMN()))),50)&lt;&gt;0,P37,P37+P$4)</f>
        <v>4</v>
      </c>
      <c r="Q38" s="17">
        <f ca="1">IF(MOD(COUNTA(Q$5:INDIRECT(ADDRESS(ROW()-1,COLUMN()))),50)&lt;&gt;0,Q37+Q$4,Q$5)</f>
        <v>167</v>
      </c>
      <c r="S38" s="19" t="str">
        <f t="shared" si="3"/>
        <v/>
      </c>
      <c r="T38" s="20" t="e">
        <f ca="1"/>
        <v>#NUM!</v>
      </c>
      <c r="U38" s="20" t="str">
        <f t="shared" ca="1" si="0"/>
        <v/>
      </c>
      <c r="V38" s="17">
        <f ca="1">IF(MOD(COUNTA(V$5:INDIRECT(ADDRESS(ROW()-1,COLUMN()))),50)&lt;&gt;0,V37,V37+V$4)</f>
        <v>4</v>
      </c>
      <c r="W38" s="17">
        <f ca="1">IF(MOD(COUNTA(W$5:INDIRECT(ADDRESS(ROW()-1,COLUMN()))),50)&lt;&gt;0,W37+W$4,W$5)</f>
        <v>135</v>
      </c>
    </row>
    <row r="39" spans="1:23" x14ac:dyDescent="0.2">
      <c r="A39" s="28"/>
      <c r="B39" s="101" t="str">
        <f t="shared" si="4"/>
        <v/>
      </c>
      <c r="C39" s="65"/>
      <c r="D39" s="65"/>
      <c r="E39" s="65"/>
      <c r="F39" s="65"/>
      <c r="G39" s="65"/>
      <c r="H39" s="65"/>
      <c r="I39" s="65"/>
      <c r="J39" s="65"/>
      <c r="K39" s="65"/>
      <c r="L39" s="65"/>
      <c r="M39" s="66" t="str">
        <f t="shared" si="1"/>
        <v/>
      </c>
      <c r="N39" s="66" t="str">
        <f t="shared" ca="1" si="2"/>
        <v/>
      </c>
      <c r="O39" s="28"/>
      <c r="P39" s="17">
        <f ca="1">IF(MOD(COUNTA(P$5:INDIRECT(ADDRESS(ROW()-1,COLUMN()))),50)&lt;&gt;0,P38,P38+P$4)</f>
        <v>4</v>
      </c>
      <c r="Q39" s="17">
        <f ca="1">IF(MOD(COUNTA(Q$5:INDIRECT(ADDRESS(ROW()-1,COLUMN()))),50)&lt;&gt;0,Q38+Q$4,Q$5)</f>
        <v>172</v>
      </c>
      <c r="S39" s="19" t="str">
        <f t="shared" si="3"/>
        <v/>
      </c>
      <c r="T39" s="20" t="e">
        <f ca="1"/>
        <v>#NUM!</v>
      </c>
      <c r="U39" s="20" t="str">
        <f t="shared" ca="1" si="0"/>
        <v/>
      </c>
      <c r="V39" s="17">
        <f ca="1">IF(MOD(COUNTA(V$5:INDIRECT(ADDRESS(ROW()-1,COLUMN()))),50)&lt;&gt;0,V38,V38+V$4)</f>
        <v>4</v>
      </c>
      <c r="W39" s="17">
        <f ca="1">IF(MOD(COUNTA(W$5:INDIRECT(ADDRESS(ROW()-1,COLUMN()))),50)&lt;&gt;0,W38+W$4,W$5)</f>
        <v>139</v>
      </c>
    </row>
    <row r="40" spans="1:23" x14ac:dyDescent="0.2">
      <c r="A40" s="28"/>
      <c r="B40" s="101" t="str">
        <f t="shared" si="4"/>
        <v/>
      </c>
      <c r="C40" s="65"/>
      <c r="D40" s="65"/>
      <c r="E40" s="65"/>
      <c r="F40" s="65"/>
      <c r="G40" s="65"/>
      <c r="H40" s="65"/>
      <c r="I40" s="65"/>
      <c r="J40" s="65"/>
      <c r="K40" s="65"/>
      <c r="L40" s="65"/>
      <c r="M40" s="66" t="str">
        <f t="shared" si="1"/>
        <v/>
      </c>
      <c r="N40" s="66" t="str">
        <f t="shared" ca="1" si="2"/>
        <v/>
      </c>
      <c r="O40" s="28"/>
      <c r="P40" s="17">
        <f ca="1">IF(MOD(COUNTA(P$5:INDIRECT(ADDRESS(ROW()-1,COLUMN()))),50)&lt;&gt;0,P39,P39+P$4)</f>
        <v>4</v>
      </c>
      <c r="Q40" s="17">
        <f ca="1">IF(MOD(COUNTA(Q$5:INDIRECT(ADDRESS(ROW()-1,COLUMN()))),50)&lt;&gt;0,Q39+Q$4,Q$5)</f>
        <v>177</v>
      </c>
      <c r="S40" s="19" t="str">
        <f t="shared" si="3"/>
        <v/>
      </c>
      <c r="T40" s="20" t="e">
        <f ca="1"/>
        <v>#NUM!</v>
      </c>
      <c r="U40" s="20" t="str">
        <f t="shared" ca="1" si="0"/>
        <v/>
      </c>
      <c r="V40" s="17">
        <f ca="1">IF(MOD(COUNTA(V$5:INDIRECT(ADDRESS(ROW()-1,COLUMN()))),50)&lt;&gt;0,V39,V39+V$4)</f>
        <v>4</v>
      </c>
      <c r="W40" s="17">
        <f ca="1">IF(MOD(COUNTA(W$5:INDIRECT(ADDRESS(ROW()-1,COLUMN()))),50)&lt;&gt;0,W39+W$4,W$5)</f>
        <v>143</v>
      </c>
    </row>
    <row r="41" spans="1:23" x14ac:dyDescent="0.2">
      <c r="A41" s="28"/>
      <c r="B41" s="101" t="str">
        <f t="shared" si="4"/>
        <v/>
      </c>
      <c r="C41" s="65"/>
      <c r="D41" s="65"/>
      <c r="E41" s="65"/>
      <c r="F41" s="65"/>
      <c r="G41" s="65"/>
      <c r="H41" s="65"/>
      <c r="I41" s="65"/>
      <c r="J41" s="65"/>
      <c r="K41" s="65"/>
      <c r="L41" s="65"/>
      <c r="M41" s="66" t="str">
        <f t="shared" si="1"/>
        <v/>
      </c>
      <c r="N41" s="66" t="str">
        <f t="shared" ca="1" si="2"/>
        <v/>
      </c>
      <c r="O41" s="28"/>
      <c r="P41" s="17">
        <f ca="1">IF(MOD(COUNTA(P$5:INDIRECT(ADDRESS(ROW()-1,COLUMN()))),50)&lt;&gt;0,P40,P40+P$4)</f>
        <v>4</v>
      </c>
      <c r="Q41" s="17">
        <f ca="1">IF(MOD(COUNTA(Q$5:INDIRECT(ADDRESS(ROW()-1,COLUMN()))),50)&lt;&gt;0,Q40+Q$4,Q$5)</f>
        <v>182</v>
      </c>
      <c r="S41" s="19" t="str">
        <f t="shared" si="3"/>
        <v/>
      </c>
      <c r="T41" s="20" t="e">
        <f ca="1"/>
        <v>#NUM!</v>
      </c>
      <c r="U41" s="20" t="str">
        <f t="shared" ca="1" si="0"/>
        <v/>
      </c>
      <c r="V41" s="17">
        <f ca="1">IF(MOD(COUNTA(V$5:INDIRECT(ADDRESS(ROW()-1,COLUMN()))),50)&lt;&gt;0,V40,V40+V$4)</f>
        <v>4</v>
      </c>
      <c r="W41" s="17">
        <f ca="1">IF(MOD(COUNTA(W$5:INDIRECT(ADDRESS(ROW()-1,COLUMN()))),50)&lt;&gt;0,W40+W$4,W$5)</f>
        <v>147</v>
      </c>
    </row>
    <row r="42" spans="1:23" x14ac:dyDescent="0.2">
      <c r="A42" s="28"/>
      <c r="B42" s="101" t="str">
        <f t="shared" si="4"/>
        <v/>
      </c>
      <c r="C42" s="65"/>
      <c r="D42" s="65"/>
      <c r="E42" s="65"/>
      <c r="F42" s="65"/>
      <c r="G42" s="65"/>
      <c r="H42" s="65"/>
      <c r="I42" s="65"/>
      <c r="J42" s="65"/>
      <c r="K42" s="65"/>
      <c r="L42" s="65"/>
      <c r="M42" s="66" t="str">
        <f t="shared" si="1"/>
        <v/>
      </c>
      <c r="N42" s="66" t="str">
        <f t="shared" ca="1" si="2"/>
        <v/>
      </c>
      <c r="O42" s="28"/>
      <c r="P42" s="17">
        <f ca="1">IF(MOD(COUNTA(P$5:INDIRECT(ADDRESS(ROW()-1,COLUMN()))),50)&lt;&gt;0,P41,P41+P$4)</f>
        <v>4</v>
      </c>
      <c r="Q42" s="17">
        <f ca="1">IF(MOD(COUNTA(Q$5:INDIRECT(ADDRESS(ROW()-1,COLUMN()))),50)&lt;&gt;0,Q41+Q$4,Q$5)</f>
        <v>187</v>
      </c>
      <c r="S42" s="19" t="str">
        <f t="shared" si="3"/>
        <v/>
      </c>
      <c r="T42" s="20" t="e">
        <f ca="1"/>
        <v>#NUM!</v>
      </c>
      <c r="U42" s="20" t="str">
        <f t="shared" ca="1" si="0"/>
        <v/>
      </c>
      <c r="V42" s="17">
        <f ca="1">IF(MOD(COUNTA(V$5:INDIRECT(ADDRESS(ROW()-1,COLUMN()))),50)&lt;&gt;0,V41,V41+V$4)</f>
        <v>4</v>
      </c>
      <c r="W42" s="17">
        <f ca="1">IF(MOD(COUNTA(W$5:INDIRECT(ADDRESS(ROW()-1,COLUMN()))),50)&lt;&gt;0,W41+W$4,W$5)</f>
        <v>151</v>
      </c>
    </row>
    <row r="43" spans="1:23" x14ac:dyDescent="0.2">
      <c r="A43" s="28"/>
      <c r="B43" s="101" t="str">
        <f t="shared" si="4"/>
        <v/>
      </c>
      <c r="C43" s="65"/>
      <c r="D43" s="65"/>
      <c r="E43" s="65"/>
      <c r="F43" s="65"/>
      <c r="G43" s="65"/>
      <c r="H43" s="65"/>
      <c r="I43" s="65"/>
      <c r="J43" s="65"/>
      <c r="K43" s="65"/>
      <c r="L43" s="65"/>
      <c r="M43" s="66" t="str">
        <f t="shared" si="1"/>
        <v/>
      </c>
      <c r="N43" s="66" t="str">
        <f t="shared" ca="1" si="2"/>
        <v/>
      </c>
      <c r="O43" s="28"/>
      <c r="P43" s="17">
        <f ca="1">IF(MOD(COUNTA(P$5:INDIRECT(ADDRESS(ROW()-1,COLUMN()))),50)&lt;&gt;0,P42,P42+P$4)</f>
        <v>4</v>
      </c>
      <c r="Q43" s="17">
        <f ca="1">IF(MOD(COUNTA(Q$5:INDIRECT(ADDRESS(ROW()-1,COLUMN()))),50)&lt;&gt;0,Q42+Q$4,Q$5)</f>
        <v>192</v>
      </c>
      <c r="S43" s="19" t="str">
        <f t="shared" si="3"/>
        <v/>
      </c>
      <c r="T43" s="20" t="e">
        <f ca="1"/>
        <v>#NUM!</v>
      </c>
      <c r="U43" s="20" t="str">
        <f t="shared" ca="1" si="0"/>
        <v/>
      </c>
      <c r="V43" s="17">
        <f ca="1">IF(MOD(COUNTA(V$5:INDIRECT(ADDRESS(ROW()-1,COLUMN()))),50)&lt;&gt;0,V42,V42+V$4)</f>
        <v>4</v>
      </c>
      <c r="W43" s="17">
        <f ca="1">IF(MOD(COUNTA(W$5:INDIRECT(ADDRESS(ROW()-1,COLUMN()))),50)&lt;&gt;0,W42+W$4,W$5)</f>
        <v>155</v>
      </c>
    </row>
    <row r="44" spans="1:23" x14ac:dyDescent="0.2">
      <c r="A44" s="28"/>
      <c r="B44" s="101" t="str">
        <f t="shared" si="4"/>
        <v/>
      </c>
      <c r="C44" s="65"/>
      <c r="D44" s="65"/>
      <c r="E44" s="65"/>
      <c r="F44" s="65"/>
      <c r="G44" s="65"/>
      <c r="H44" s="65"/>
      <c r="I44" s="65"/>
      <c r="J44" s="65"/>
      <c r="K44" s="65"/>
      <c r="L44" s="65"/>
      <c r="M44" s="66" t="str">
        <f t="shared" si="1"/>
        <v/>
      </c>
      <c r="N44" s="66" t="str">
        <f t="shared" ca="1" si="2"/>
        <v/>
      </c>
      <c r="O44" s="28"/>
      <c r="P44" s="17">
        <f ca="1">IF(MOD(COUNTA(P$5:INDIRECT(ADDRESS(ROW()-1,COLUMN()))),50)&lt;&gt;0,P43,P43+P$4)</f>
        <v>4</v>
      </c>
      <c r="Q44" s="17">
        <f ca="1">IF(MOD(COUNTA(Q$5:INDIRECT(ADDRESS(ROW()-1,COLUMN()))),50)&lt;&gt;0,Q43+Q$4,Q$5)</f>
        <v>197</v>
      </c>
      <c r="S44" s="19" t="str">
        <f t="shared" si="3"/>
        <v/>
      </c>
      <c r="T44" s="20" t="e">
        <f ca="1"/>
        <v>#NUM!</v>
      </c>
      <c r="U44" s="20" t="str">
        <f t="shared" ca="1" si="0"/>
        <v/>
      </c>
      <c r="V44" s="17">
        <f ca="1">IF(MOD(COUNTA(V$5:INDIRECT(ADDRESS(ROW()-1,COLUMN()))),50)&lt;&gt;0,V43,V43+V$4)</f>
        <v>4</v>
      </c>
      <c r="W44" s="17">
        <f ca="1">IF(MOD(COUNTA(W$5:INDIRECT(ADDRESS(ROW()-1,COLUMN()))),50)&lt;&gt;0,W43+W$4,W$5)</f>
        <v>159</v>
      </c>
    </row>
    <row r="45" spans="1:23" x14ac:dyDescent="0.2">
      <c r="A45" s="28"/>
      <c r="B45" s="101" t="str">
        <f t="shared" si="4"/>
        <v/>
      </c>
      <c r="C45" s="65"/>
      <c r="D45" s="65"/>
      <c r="E45" s="65"/>
      <c r="F45" s="65"/>
      <c r="G45" s="65"/>
      <c r="H45" s="65"/>
      <c r="I45" s="65"/>
      <c r="J45" s="65"/>
      <c r="K45" s="65"/>
      <c r="L45" s="65"/>
      <c r="M45" s="66" t="str">
        <f t="shared" si="1"/>
        <v/>
      </c>
      <c r="N45" s="66" t="str">
        <f t="shared" ca="1" si="2"/>
        <v/>
      </c>
      <c r="O45" s="28"/>
      <c r="P45" s="17">
        <f ca="1">IF(MOD(COUNTA(P$5:INDIRECT(ADDRESS(ROW()-1,COLUMN()))),50)&lt;&gt;0,P44,P44+P$4)</f>
        <v>4</v>
      </c>
      <c r="Q45" s="17">
        <f ca="1">IF(MOD(COUNTA(Q$5:INDIRECT(ADDRESS(ROW()-1,COLUMN()))),50)&lt;&gt;0,Q44+Q$4,Q$5)</f>
        <v>202</v>
      </c>
      <c r="S45" s="19" t="str">
        <f t="shared" si="3"/>
        <v/>
      </c>
      <c r="T45" s="20" t="e">
        <f ca="1"/>
        <v>#NUM!</v>
      </c>
      <c r="U45" s="20" t="str">
        <f t="shared" ca="1" si="0"/>
        <v/>
      </c>
      <c r="V45" s="17">
        <f ca="1">IF(MOD(COUNTA(V$5:INDIRECT(ADDRESS(ROW()-1,COLUMN()))),50)&lt;&gt;0,V44,V44+V$4)</f>
        <v>4</v>
      </c>
      <c r="W45" s="17">
        <f ca="1">IF(MOD(COUNTA(W$5:INDIRECT(ADDRESS(ROW()-1,COLUMN()))),50)&lt;&gt;0,W44+W$4,W$5)</f>
        <v>163</v>
      </c>
    </row>
    <row r="46" spans="1:23" x14ac:dyDescent="0.2">
      <c r="A46" s="28"/>
      <c r="B46" s="101" t="str">
        <f t="shared" si="4"/>
        <v/>
      </c>
      <c r="C46" s="65"/>
      <c r="D46" s="65"/>
      <c r="E46" s="65"/>
      <c r="F46" s="65"/>
      <c r="G46" s="65"/>
      <c r="H46" s="65"/>
      <c r="I46" s="65"/>
      <c r="J46" s="65"/>
      <c r="K46" s="65"/>
      <c r="L46" s="65"/>
      <c r="M46" s="66" t="str">
        <f t="shared" si="1"/>
        <v/>
      </c>
      <c r="N46" s="66" t="str">
        <f t="shared" ca="1" si="2"/>
        <v/>
      </c>
      <c r="O46" s="28"/>
      <c r="P46" s="17">
        <f ca="1">IF(MOD(COUNTA(P$5:INDIRECT(ADDRESS(ROW()-1,COLUMN()))),50)&lt;&gt;0,P45,P45+P$4)</f>
        <v>4</v>
      </c>
      <c r="Q46" s="17">
        <f ca="1">IF(MOD(COUNTA(Q$5:INDIRECT(ADDRESS(ROW()-1,COLUMN()))),50)&lt;&gt;0,Q45+Q$4,Q$5)</f>
        <v>207</v>
      </c>
      <c r="S46" s="19" t="str">
        <f t="shared" si="3"/>
        <v/>
      </c>
      <c r="T46" s="20" t="e">
        <f ca="1"/>
        <v>#NUM!</v>
      </c>
      <c r="U46" s="20" t="str">
        <f t="shared" ca="1" si="0"/>
        <v/>
      </c>
      <c r="V46" s="17">
        <f ca="1">IF(MOD(COUNTA(V$5:INDIRECT(ADDRESS(ROW()-1,COLUMN()))),50)&lt;&gt;0,V45,V45+V$4)</f>
        <v>4</v>
      </c>
      <c r="W46" s="17">
        <f ca="1">IF(MOD(COUNTA(W$5:INDIRECT(ADDRESS(ROW()-1,COLUMN()))),50)&lt;&gt;0,W45+W$4,W$5)</f>
        <v>167</v>
      </c>
    </row>
    <row r="47" spans="1:23" x14ac:dyDescent="0.2">
      <c r="A47" s="28"/>
      <c r="B47" s="101" t="str">
        <f t="shared" si="4"/>
        <v/>
      </c>
      <c r="C47" s="65"/>
      <c r="D47" s="65"/>
      <c r="E47" s="65"/>
      <c r="F47" s="65"/>
      <c r="G47" s="65"/>
      <c r="H47" s="65"/>
      <c r="I47" s="65"/>
      <c r="J47" s="65"/>
      <c r="K47" s="65"/>
      <c r="L47" s="65"/>
      <c r="M47" s="66" t="str">
        <f t="shared" si="1"/>
        <v/>
      </c>
      <c r="N47" s="66" t="str">
        <f t="shared" ca="1" si="2"/>
        <v/>
      </c>
      <c r="O47" s="28"/>
      <c r="P47" s="17">
        <f ca="1">IF(MOD(COUNTA(P$5:INDIRECT(ADDRESS(ROW()-1,COLUMN()))),50)&lt;&gt;0,P46,P46+P$4)</f>
        <v>4</v>
      </c>
      <c r="Q47" s="17">
        <f ca="1">IF(MOD(COUNTA(Q$5:INDIRECT(ADDRESS(ROW()-1,COLUMN()))),50)&lt;&gt;0,Q46+Q$4,Q$5)</f>
        <v>212</v>
      </c>
      <c r="S47" s="19" t="str">
        <f t="shared" si="3"/>
        <v/>
      </c>
      <c r="T47" s="20" t="e">
        <f ca="1"/>
        <v>#NUM!</v>
      </c>
      <c r="U47" s="20" t="str">
        <f t="shared" ca="1" si="0"/>
        <v/>
      </c>
      <c r="V47" s="17">
        <f ca="1">IF(MOD(COUNTA(V$5:INDIRECT(ADDRESS(ROW()-1,COLUMN()))),50)&lt;&gt;0,V46,V46+V$4)</f>
        <v>4</v>
      </c>
      <c r="W47" s="17">
        <f ca="1">IF(MOD(COUNTA(W$5:INDIRECT(ADDRESS(ROW()-1,COLUMN()))),50)&lt;&gt;0,W46+W$4,W$5)</f>
        <v>171</v>
      </c>
    </row>
    <row r="48" spans="1:23" x14ac:dyDescent="0.2">
      <c r="A48" s="28"/>
      <c r="B48" s="101" t="str">
        <f t="shared" si="4"/>
        <v/>
      </c>
      <c r="C48" s="65"/>
      <c r="D48" s="65"/>
      <c r="E48" s="65"/>
      <c r="F48" s="65"/>
      <c r="G48" s="65"/>
      <c r="H48" s="65"/>
      <c r="I48" s="65"/>
      <c r="J48" s="65"/>
      <c r="K48" s="65"/>
      <c r="L48" s="65"/>
      <c r="M48" s="66" t="str">
        <f t="shared" si="1"/>
        <v/>
      </c>
      <c r="N48" s="66" t="str">
        <f t="shared" ca="1" si="2"/>
        <v/>
      </c>
      <c r="O48" s="28"/>
      <c r="P48" s="17">
        <f ca="1">IF(MOD(COUNTA(P$5:INDIRECT(ADDRESS(ROW()-1,COLUMN()))),50)&lt;&gt;0,P47,P47+P$4)</f>
        <v>4</v>
      </c>
      <c r="Q48" s="17">
        <f ca="1">IF(MOD(COUNTA(Q$5:INDIRECT(ADDRESS(ROW()-1,COLUMN()))),50)&lt;&gt;0,Q47+Q$4,Q$5)</f>
        <v>217</v>
      </c>
      <c r="S48" s="19" t="str">
        <f t="shared" si="3"/>
        <v/>
      </c>
      <c r="T48" s="20" t="e">
        <f ca="1"/>
        <v>#NUM!</v>
      </c>
      <c r="U48" s="20" t="str">
        <f t="shared" ca="1" si="0"/>
        <v/>
      </c>
      <c r="V48" s="17">
        <f ca="1">IF(MOD(COUNTA(V$5:INDIRECT(ADDRESS(ROW()-1,COLUMN()))),50)&lt;&gt;0,V47,V47+V$4)</f>
        <v>4</v>
      </c>
      <c r="W48" s="17">
        <f ca="1">IF(MOD(COUNTA(W$5:INDIRECT(ADDRESS(ROW()-1,COLUMN()))),50)&lt;&gt;0,W47+W$4,W$5)</f>
        <v>175</v>
      </c>
    </row>
    <row r="49" spans="1:23" x14ac:dyDescent="0.2">
      <c r="A49" s="28"/>
      <c r="B49" s="101" t="str">
        <f t="shared" si="4"/>
        <v/>
      </c>
      <c r="C49" s="65"/>
      <c r="D49" s="65"/>
      <c r="E49" s="65"/>
      <c r="F49" s="65"/>
      <c r="G49" s="65"/>
      <c r="H49" s="65"/>
      <c r="I49" s="65"/>
      <c r="J49" s="65"/>
      <c r="K49" s="65"/>
      <c r="L49" s="65"/>
      <c r="M49" s="66" t="str">
        <f t="shared" si="1"/>
        <v/>
      </c>
      <c r="N49" s="66" t="str">
        <f t="shared" ca="1" si="2"/>
        <v/>
      </c>
      <c r="O49" s="28"/>
      <c r="P49" s="17">
        <f ca="1">IF(MOD(COUNTA(P$5:INDIRECT(ADDRESS(ROW()-1,COLUMN()))),50)&lt;&gt;0,P48,P48+P$4)</f>
        <v>4</v>
      </c>
      <c r="Q49" s="17">
        <f ca="1">IF(MOD(COUNTA(Q$5:INDIRECT(ADDRESS(ROW()-1,COLUMN()))),50)&lt;&gt;0,Q48+Q$4,Q$5)</f>
        <v>222</v>
      </c>
      <c r="S49" s="19" t="str">
        <f t="shared" si="3"/>
        <v/>
      </c>
      <c r="T49" s="20" t="e">
        <f ca="1"/>
        <v>#NUM!</v>
      </c>
      <c r="U49" s="20" t="str">
        <f t="shared" ca="1" si="0"/>
        <v/>
      </c>
      <c r="V49" s="17">
        <f ca="1">IF(MOD(COUNTA(V$5:INDIRECT(ADDRESS(ROW()-1,COLUMN()))),50)&lt;&gt;0,V48,V48+V$4)</f>
        <v>4</v>
      </c>
      <c r="W49" s="17">
        <f ca="1">IF(MOD(COUNTA(W$5:INDIRECT(ADDRESS(ROW()-1,COLUMN()))),50)&lt;&gt;0,W48+W$4,W$5)</f>
        <v>179</v>
      </c>
    </row>
    <row r="50" spans="1:23" x14ac:dyDescent="0.2">
      <c r="A50" s="28"/>
      <c r="B50" s="101" t="str">
        <f t="shared" si="4"/>
        <v/>
      </c>
      <c r="C50" s="65"/>
      <c r="D50" s="65"/>
      <c r="E50" s="65"/>
      <c r="F50" s="65"/>
      <c r="G50" s="65"/>
      <c r="H50" s="65"/>
      <c r="I50" s="65"/>
      <c r="J50" s="65"/>
      <c r="K50" s="65"/>
      <c r="L50" s="65"/>
      <c r="M50" s="66" t="str">
        <f t="shared" si="1"/>
        <v/>
      </c>
      <c r="N50" s="66" t="str">
        <f t="shared" ca="1" si="2"/>
        <v/>
      </c>
      <c r="O50" s="28"/>
      <c r="P50" s="17">
        <f ca="1">IF(MOD(COUNTA(P$5:INDIRECT(ADDRESS(ROW()-1,COLUMN()))),50)&lt;&gt;0,P49,P49+P$4)</f>
        <v>4</v>
      </c>
      <c r="Q50" s="17">
        <f ca="1">IF(MOD(COUNTA(Q$5:INDIRECT(ADDRESS(ROW()-1,COLUMN()))),50)&lt;&gt;0,Q49+Q$4,Q$5)</f>
        <v>227</v>
      </c>
      <c r="S50" s="19" t="str">
        <f t="shared" si="3"/>
        <v/>
      </c>
      <c r="T50" s="20" t="e">
        <f ca="1"/>
        <v>#NUM!</v>
      </c>
      <c r="U50" s="20" t="str">
        <f t="shared" ca="1" si="0"/>
        <v/>
      </c>
      <c r="V50" s="17">
        <f ca="1">IF(MOD(COUNTA(V$5:INDIRECT(ADDRESS(ROW()-1,COLUMN()))),50)&lt;&gt;0,V49,V49+V$4)</f>
        <v>4</v>
      </c>
      <c r="W50" s="17">
        <f ca="1">IF(MOD(COUNTA(W$5:INDIRECT(ADDRESS(ROW()-1,COLUMN()))),50)&lt;&gt;0,W49+W$4,W$5)</f>
        <v>183</v>
      </c>
    </row>
    <row r="51" spans="1:23" x14ac:dyDescent="0.2">
      <c r="A51" s="28"/>
      <c r="B51" s="101" t="str">
        <f t="shared" si="4"/>
        <v/>
      </c>
      <c r="C51" s="65"/>
      <c r="D51" s="65"/>
      <c r="E51" s="65"/>
      <c r="F51" s="65"/>
      <c r="G51" s="65"/>
      <c r="H51" s="65"/>
      <c r="I51" s="65"/>
      <c r="J51" s="65"/>
      <c r="K51" s="65"/>
      <c r="L51" s="65"/>
      <c r="M51" s="66" t="str">
        <f t="shared" si="1"/>
        <v/>
      </c>
      <c r="N51" s="66" t="str">
        <f t="shared" ca="1" si="2"/>
        <v/>
      </c>
      <c r="O51" s="28"/>
      <c r="P51" s="17">
        <f ca="1">IF(MOD(COUNTA(P$5:INDIRECT(ADDRESS(ROW()-1,COLUMN()))),50)&lt;&gt;0,P50,P50+P$4)</f>
        <v>4</v>
      </c>
      <c r="Q51" s="17">
        <f ca="1">IF(MOD(COUNTA(Q$5:INDIRECT(ADDRESS(ROW()-1,COLUMN()))),50)&lt;&gt;0,Q50+Q$4,Q$5)</f>
        <v>232</v>
      </c>
      <c r="S51" s="19" t="str">
        <f t="shared" si="3"/>
        <v/>
      </c>
      <c r="T51" s="20" t="e">
        <f ca="1"/>
        <v>#NUM!</v>
      </c>
      <c r="U51" s="20" t="str">
        <f t="shared" ca="1" si="0"/>
        <v/>
      </c>
      <c r="V51" s="17">
        <f ca="1">IF(MOD(COUNTA(V$5:INDIRECT(ADDRESS(ROW()-1,COLUMN()))),50)&lt;&gt;0,V50,V50+V$4)</f>
        <v>4</v>
      </c>
      <c r="W51" s="17">
        <f ca="1">IF(MOD(COUNTA(W$5:INDIRECT(ADDRESS(ROW()-1,COLUMN()))),50)&lt;&gt;0,W50+W$4,W$5)</f>
        <v>187</v>
      </c>
    </row>
    <row r="52" spans="1:23" x14ac:dyDescent="0.2">
      <c r="A52" s="28"/>
      <c r="B52" s="101" t="str">
        <f t="shared" si="4"/>
        <v/>
      </c>
      <c r="C52" s="65"/>
      <c r="D52" s="65"/>
      <c r="E52" s="65"/>
      <c r="F52" s="65"/>
      <c r="G52" s="65"/>
      <c r="H52" s="65"/>
      <c r="I52" s="65"/>
      <c r="J52" s="65"/>
      <c r="K52" s="65"/>
      <c r="L52" s="65"/>
      <c r="M52" s="66" t="str">
        <f t="shared" si="1"/>
        <v/>
      </c>
      <c r="N52" s="66" t="str">
        <f t="shared" ca="1" si="2"/>
        <v/>
      </c>
      <c r="O52" s="28"/>
      <c r="P52" s="17">
        <f ca="1">IF(MOD(COUNTA(P$5:INDIRECT(ADDRESS(ROW()-1,COLUMN()))),50)&lt;&gt;0,P51,P51+P$4)</f>
        <v>4</v>
      </c>
      <c r="Q52" s="17">
        <f ca="1">IF(MOD(COUNTA(Q$5:INDIRECT(ADDRESS(ROW()-1,COLUMN()))),50)&lt;&gt;0,Q51+Q$4,Q$5)</f>
        <v>237</v>
      </c>
      <c r="S52" s="19" t="str">
        <f t="shared" si="3"/>
        <v/>
      </c>
      <c r="T52" s="20" t="e">
        <f ca="1"/>
        <v>#NUM!</v>
      </c>
      <c r="U52" s="20" t="str">
        <f t="shared" ca="1" si="0"/>
        <v/>
      </c>
      <c r="V52" s="17">
        <f ca="1">IF(MOD(COUNTA(V$5:INDIRECT(ADDRESS(ROW()-1,COLUMN()))),50)&lt;&gt;0,V51,V51+V$4)</f>
        <v>4</v>
      </c>
      <c r="W52" s="17">
        <f ca="1">IF(MOD(COUNTA(W$5:INDIRECT(ADDRESS(ROW()-1,COLUMN()))),50)&lt;&gt;0,W51+W$4,W$5)</f>
        <v>191</v>
      </c>
    </row>
    <row r="53" spans="1:23" x14ac:dyDescent="0.2">
      <c r="A53" s="28"/>
      <c r="B53" s="101" t="str">
        <f t="shared" si="4"/>
        <v/>
      </c>
      <c r="C53" s="65"/>
      <c r="D53" s="65"/>
      <c r="E53" s="65"/>
      <c r="F53" s="65"/>
      <c r="G53" s="65"/>
      <c r="H53" s="65"/>
      <c r="I53" s="65"/>
      <c r="J53" s="65"/>
      <c r="K53" s="65"/>
      <c r="L53" s="65"/>
      <c r="M53" s="66" t="str">
        <f t="shared" si="1"/>
        <v/>
      </c>
      <c r="N53" s="66" t="str">
        <f t="shared" ca="1" si="2"/>
        <v/>
      </c>
      <c r="O53" s="28"/>
      <c r="P53" s="17">
        <f ca="1">IF(MOD(COUNTA(P$5:INDIRECT(ADDRESS(ROW()-1,COLUMN()))),50)&lt;&gt;0,P52,P52+P$4)</f>
        <v>4</v>
      </c>
      <c r="Q53" s="17">
        <f ca="1">IF(MOD(COUNTA(Q$5:INDIRECT(ADDRESS(ROW()-1,COLUMN()))),50)&lt;&gt;0,Q52+Q$4,Q$5)</f>
        <v>242</v>
      </c>
      <c r="S53" s="19" t="str">
        <f t="shared" si="3"/>
        <v/>
      </c>
      <c r="T53" s="20" t="e">
        <f ca="1"/>
        <v>#NUM!</v>
      </c>
      <c r="U53" s="20" t="str">
        <f t="shared" ca="1" si="0"/>
        <v/>
      </c>
      <c r="V53" s="17">
        <f ca="1">IF(MOD(COUNTA(V$5:INDIRECT(ADDRESS(ROW()-1,COLUMN()))),50)&lt;&gt;0,V52,V52+V$4)</f>
        <v>4</v>
      </c>
      <c r="W53" s="17">
        <f ca="1">IF(MOD(COUNTA(W$5:INDIRECT(ADDRESS(ROW()-1,COLUMN()))),50)&lt;&gt;0,W52+W$4,W$5)</f>
        <v>195</v>
      </c>
    </row>
    <row r="54" spans="1:23" x14ac:dyDescent="0.2">
      <c r="A54" s="28"/>
      <c r="B54" s="101" t="str">
        <f t="shared" si="4"/>
        <v/>
      </c>
      <c r="C54" s="65"/>
      <c r="D54" s="65"/>
      <c r="E54" s="65"/>
      <c r="F54" s="65"/>
      <c r="G54" s="65"/>
      <c r="H54" s="65"/>
      <c r="I54" s="65"/>
      <c r="J54" s="65"/>
      <c r="K54" s="65"/>
      <c r="L54" s="65"/>
      <c r="M54" s="66" t="str">
        <f t="shared" si="1"/>
        <v/>
      </c>
      <c r="N54" s="66" t="str">
        <f t="shared" ca="1" si="2"/>
        <v/>
      </c>
      <c r="O54" s="28"/>
      <c r="P54" s="17">
        <f ca="1">IF(MOD(COUNTA(P$5:INDIRECT(ADDRESS(ROW()-1,COLUMN()))),50)&lt;&gt;0,P53,P53+P$4)</f>
        <v>4</v>
      </c>
      <c r="Q54" s="17">
        <f ca="1">IF(MOD(COUNTA(Q$5:INDIRECT(ADDRESS(ROW()-1,COLUMN()))),50)&lt;&gt;0,Q53+Q$4,Q$5)</f>
        <v>247</v>
      </c>
      <c r="S54" s="19" t="str">
        <f t="shared" si="3"/>
        <v/>
      </c>
      <c r="T54" s="20" t="e">
        <f ca="1"/>
        <v>#NUM!</v>
      </c>
      <c r="U54" s="20" t="str">
        <f t="shared" ca="1" si="0"/>
        <v/>
      </c>
      <c r="V54" s="17">
        <f ca="1">IF(MOD(COUNTA(V$5:INDIRECT(ADDRESS(ROW()-1,COLUMN()))),50)&lt;&gt;0,V53,V53+V$4)</f>
        <v>4</v>
      </c>
      <c r="W54" s="17">
        <f ca="1">IF(MOD(COUNTA(W$5:INDIRECT(ADDRESS(ROW()-1,COLUMN()))),50)&lt;&gt;0,W53+W$4,W$5)</f>
        <v>199</v>
      </c>
    </row>
    <row r="55" spans="1:23" x14ac:dyDescent="0.2">
      <c r="A55" s="28"/>
      <c r="B55" s="101" t="str">
        <f t="shared" si="4"/>
        <v/>
      </c>
      <c r="C55" s="65"/>
      <c r="D55" s="65"/>
      <c r="E55" s="65"/>
      <c r="F55" s="65"/>
      <c r="G55" s="65"/>
      <c r="H55" s="65"/>
      <c r="I55" s="65"/>
      <c r="J55" s="65"/>
      <c r="K55" s="65"/>
      <c r="L55" s="65"/>
      <c r="M55" s="66" t="str">
        <f t="shared" si="1"/>
        <v/>
      </c>
      <c r="N55" s="66" t="str">
        <f t="shared" ca="1" si="2"/>
        <v/>
      </c>
      <c r="O55" s="28"/>
      <c r="P55" s="17">
        <f ca="1">IF(MOD(COUNTA(P$5:INDIRECT(ADDRESS(ROW()-1,COLUMN()))),50)&lt;&gt;0,P54,P54+P$4)</f>
        <v>22</v>
      </c>
      <c r="Q55" s="17">
        <f ca="1">IF(MOD(COUNTA(Q$5:INDIRECT(ADDRESS(ROW()-1,COLUMN()))),50)&lt;&gt;0,Q54+Q$4,Q$5)</f>
        <v>2</v>
      </c>
      <c r="S55" s="19" t="str">
        <f t="shared" si="3"/>
        <v/>
      </c>
      <c r="T55" s="19" t="e">
        <f ca="1"/>
        <v>#NUM!</v>
      </c>
      <c r="U55" s="20" t="str">
        <f t="shared" ca="1" si="0"/>
        <v/>
      </c>
      <c r="V55" s="17">
        <f ca="1">IF(MOD(COUNTA(V$5:INDIRECT(ADDRESS(ROW()-1,COLUMN()))),50)&lt;&gt;0,V54,V54+V$4)</f>
        <v>50</v>
      </c>
      <c r="W55" s="17">
        <f ca="1">IF(MOD(COUNTA(W$5:INDIRECT(ADDRESS(ROW()-1,COLUMN()))),50)&lt;&gt;0,W54+W$4,W$5)</f>
        <v>3</v>
      </c>
    </row>
    <row r="56" spans="1:23" x14ac:dyDescent="0.2">
      <c r="A56" s="28"/>
      <c r="B56" s="101" t="str">
        <f t="shared" si="4"/>
        <v/>
      </c>
      <c r="C56" s="65"/>
      <c r="D56" s="65"/>
      <c r="E56" s="65"/>
      <c r="F56" s="65"/>
      <c r="G56" s="65"/>
      <c r="H56" s="65"/>
      <c r="I56" s="65"/>
      <c r="J56" s="65"/>
      <c r="K56" s="65"/>
      <c r="L56" s="65"/>
      <c r="M56" s="66" t="str">
        <f t="shared" si="1"/>
        <v/>
      </c>
      <c r="N56" s="66" t="str">
        <f t="shared" ca="1" si="2"/>
        <v/>
      </c>
      <c r="O56" s="28"/>
      <c r="P56" s="17">
        <f ca="1">IF(MOD(COUNTA(P$5:INDIRECT(ADDRESS(ROW()-1,COLUMN()))),50)&lt;&gt;0,P55,P55+P$4)</f>
        <v>22</v>
      </c>
      <c r="Q56" s="17">
        <f ca="1">IF(MOD(COUNTA(Q$5:INDIRECT(ADDRESS(ROW()-1,COLUMN()))),50)&lt;&gt;0,Q55+Q$4,Q$5)</f>
        <v>7</v>
      </c>
      <c r="S56" s="19" t="str">
        <f t="shared" si="3"/>
        <v/>
      </c>
      <c r="T56" s="19" t="e">
        <f ca="1"/>
        <v>#NUM!</v>
      </c>
      <c r="U56" s="20" t="str">
        <f t="shared" ca="1" si="0"/>
        <v/>
      </c>
      <c r="V56" s="17">
        <f ca="1">IF(MOD(COUNTA(V$5:INDIRECT(ADDRESS(ROW()-1,COLUMN()))),50)&lt;&gt;0,V55,V55+V$4)</f>
        <v>50</v>
      </c>
      <c r="W56" s="17">
        <f ca="1">IF(MOD(COUNTA(W$5:INDIRECT(ADDRESS(ROW()-1,COLUMN()))),50)&lt;&gt;0,W55+W$4,W$5)</f>
        <v>7</v>
      </c>
    </row>
    <row r="57" spans="1:23" x14ac:dyDescent="0.2">
      <c r="A57" s="28"/>
      <c r="B57" s="101" t="str">
        <f t="shared" si="4"/>
        <v/>
      </c>
      <c r="C57" s="65"/>
      <c r="D57" s="65"/>
      <c r="E57" s="65"/>
      <c r="F57" s="65"/>
      <c r="G57" s="65"/>
      <c r="H57" s="65"/>
      <c r="I57" s="65"/>
      <c r="J57" s="65"/>
      <c r="K57" s="65"/>
      <c r="L57" s="65"/>
      <c r="M57" s="66" t="str">
        <f t="shared" si="1"/>
        <v/>
      </c>
      <c r="N57" s="66" t="str">
        <f t="shared" ca="1" si="2"/>
        <v/>
      </c>
      <c r="O57" s="28"/>
      <c r="P57" s="17">
        <f ca="1">IF(MOD(COUNTA(P$5:INDIRECT(ADDRESS(ROW()-1,COLUMN()))),50)&lt;&gt;0,P56,P56+P$4)</f>
        <v>22</v>
      </c>
      <c r="Q57" s="17">
        <f ca="1">IF(MOD(COUNTA(Q$5:INDIRECT(ADDRESS(ROW()-1,COLUMN()))),50)&lt;&gt;0,Q56+Q$4,Q$5)</f>
        <v>12</v>
      </c>
      <c r="S57" s="19" t="str">
        <f t="shared" si="3"/>
        <v/>
      </c>
      <c r="T57" s="19" t="e">
        <f ca="1"/>
        <v>#NUM!</v>
      </c>
      <c r="U57" s="20" t="str">
        <f t="shared" ca="1" si="0"/>
        <v/>
      </c>
      <c r="V57" s="17">
        <f ca="1">IF(MOD(COUNTA(V$5:INDIRECT(ADDRESS(ROW()-1,COLUMN()))),50)&lt;&gt;0,V56,V56+V$4)</f>
        <v>50</v>
      </c>
      <c r="W57" s="17">
        <f ca="1">IF(MOD(COUNTA(W$5:INDIRECT(ADDRESS(ROW()-1,COLUMN()))),50)&lt;&gt;0,W56+W$4,W$5)</f>
        <v>11</v>
      </c>
    </row>
    <row r="58" spans="1:23" x14ac:dyDescent="0.2">
      <c r="A58" s="28"/>
      <c r="B58" s="101" t="str">
        <f t="shared" si="4"/>
        <v/>
      </c>
      <c r="C58" s="65"/>
      <c r="D58" s="65"/>
      <c r="E58" s="65"/>
      <c r="F58" s="65"/>
      <c r="G58" s="65"/>
      <c r="H58" s="65"/>
      <c r="I58" s="65"/>
      <c r="J58" s="65"/>
      <c r="K58" s="65"/>
      <c r="L58" s="65"/>
      <c r="M58" s="66" t="str">
        <f t="shared" si="1"/>
        <v/>
      </c>
      <c r="N58" s="66" t="str">
        <f t="shared" ca="1" si="2"/>
        <v/>
      </c>
      <c r="O58" s="28"/>
      <c r="P58" s="17">
        <f ca="1">IF(MOD(COUNTA(P$5:INDIRECT(ADDRESS(ROW()-1,COLUMN()))),50)&lt;&gt;0,P57,P57+P$4)</f>
        <v>22</v>
      </c>
      <c r="Q58" s="17">
        <f ca="1">IF(MOD(COUNTA(Q$5:INDIRECT(ADDRESS(ROW()-1,COLUMN()))),50)&lt;&gt;0,Q57+Q$4,Q$5)</f>
        <v>17</v>
      </c>
      <c r="S58" s="19" t="str">
        <f t="shared" si="3"/>
        <v/>
      </c>
      <c r="T58" s="19" t="e">
        <f ca="1"/>
        <v>#NUM!</v>
      </c>
      <c r="U58" s="20" t="str">
        <f t="shared" ca="1" si="0"/>
        <v/>
      </c>
      <c r="V58" s="17">
        <f ca="1">IF(MOD(COUNTA(V$5:INDIRECT(ADDRESS(ROW()-1,COLUMN()))),50)&lt;&gt;0,V57,V57+V$4)</f>
        <v>50</v>
      </c>
      <c r="W58" s="17">
        <f ca="1">IF(MOD(COUNTA(W$5:INDIRECT(ADDRESS(ROW()-1,COLUMN()))),50)&lt;&gt;0,W57+W$4,W$5)</f>
        <v>15</v>
      </c>
    </row>
    <row r="59" spans="1:23" x14ac:dyDescent="0.2">
      <c r="A59" s="28"/>
      <c r="B59" s="101" t="str">
        <f t="shared" si="4"/>
        <v/>
      </c>
      <c r="C59" s="65"/>
      <c r="D59" s="65"/>
      <c r="E59" s="65"/>
      <c r="F59" s="65"/>
      <c r="G59" s="65"/>
      <c r="H59" s="65"/>
      <c r="I59" s="65"/>
      <c r="J59" s="65"/>
      <c r="K59" s="65"/>
      <c r="L59" s="65"/>
      <c r="M59" s="66" t="str">
        <f t="shared" si="1"/>
        <v/>
      </c>
      <c r="N59" s="66" t="str">
        <f t="shared" ca="1" si="2"/>
        <v/>
      </c>
      <c r="O59" s="28"/>
      <c r="P59" s="17">
        <f ca="1">IF(MOD(COUNTA(P$5:INDIRECT(ADDRESS(ROW()-1,COLUMN()))),50)&lt;&gt;0,P58,P58+P$4)</f>
        <v>22</v>
      </c>
      <c r="Q59" s="17">
        <f ca="1">IF(MOD(COUNTA(Q$5:INDIRECT(ADDRESS(ROW()-1,COLUMN()))),50)&lt;&gt;0,Q58+Q$4,Q$5)</f>
        <v>22</v>
      </c>
      <c r="S59" s="19" t="str">
        <f t="shared" si="3"/>
        <v/>
      </c>
      <c r="T59" s="19" t="e">
        <f ca="1"/>
        <v>#NUM!</v>
      </c>
      <c r="U59" s="20" t="str">
        <f t="shared" ca="1" si="0"/>
        <v/>
      </c>
      <c r="V59" s="17">
        <f ca="1">IF(MOD(COUNTA(V$5:INDIRECT(ADDRESS(ROW()-1,COLUMN()))),50)&lt;&gt;0,V58,V58+V$4)</f>
        <v>50</v>
      </c>
      <c r="W59" s="17">
        <f ca="1">IF(MOD(COUNTA(W$5:INDIRECT(ADDRESS(ROW()-1,COLUMN()))),50)&lt;&gt;0,W58+W$4,W$5)</f>
        <v>19</v>
      </c>
    </row>
    <row r="60" spans="1:23" x14ac:dyDescent="0.2">
      <c r="A60" s="28"/>
      <c r="B60" s="101" t="str">
        <f t="shared" si="4"/>
        <v/>
      </c>
      <c r="C60" s="65"/>
      <c r="D60" s="65"/>
      <c r="E60" s="65"/>
      <c r="F60" s="65"/>
      <c r="G60" s="65"/>
      <c r="H60" s="65"/>
      <c r="I60" s="65"/>
      <c r="J60" s="65"/>
      <c r="K60" s="65"/>
      <c r="L60" s="65"/>
      <c r="M60" s="66" t="str">
        <f t="shared" si="1"/>
        <v/>
      </c>
      <c r="N60" s="66" t="str">
        <f t="shared" ca="1" si="2"/>
        <v/>
      </c>
      <c r="O60" s="28"/>
      <c r="P60" s="17">
        <f ca="1">IF(MOD(COUNTA(P$5:INDIRECT(ADDRESS(ROW()-1,COLUMN()))),50)&lt;&gt;0,P59,P59+P$4)</f>
        <v>22</v>
      </c>
      <c r="Q60" s="17">
        <f ca="1">IF(MOD(COUNTA(Q$5:INDIRECT(ADDRESS(ROW()-1,COLUMN()))),50)&lt;&gt;0,Q59+Q$4,Q$5)</f>
        <v>27</v>
      </c>
      <c r="S60" s="19" t="str">
        <f t="shared" si="3"/>
        <v/>
      </c>
      <c r="T60" s="19" t="e">
        <f ca="1"/>
        <v>#NUM!</v>
      </c>
      <c r="U60" s="20" t="str">
        <f t="shared" ca="1" si="0"/>
        <v/>
      </c>
      <c r="V60" s="17">
        <f ca="1">IF(MOD(COUNTA(V$5:INDIRECT(ADDRESS(ROW()-1,COLUMN()))),50)&lt;&gt;0,V59,V59+V$4)</f>
        <v>50</v>
      </c>
      <c r="W60" s="17">
        <f ca="1">IF(MOD(COUNTA(W$5:INDIRECT(ADDRESS(ROW()-1,COLUMN()))),50)&lt;&gt;0,W59+W$4,W$5)</f>
        <v>23</v>
      </c>
    </row>
    <row r="61" spans="1:23" x14ac:dyDescent="0.2">
      <c r="A61" s="28"/>
      <c r="B61" s="101" t="str">
        <f t="shared" si="4"/>
        <v/>
      </c>
      <c r="C61" s="65"/>
      <c r="D61" s="65"/>
      <c r="E61" s="65"/>
      <c r="F61" s="65"/>
      <c r="G61" s="65"/>
      <c r="H61" s="65"/>
      <c r="I61" s="65"/>
      <c r="J61" s="65"/>
      <c r="K61" s="65"/>
      <c r="L61" s="65"/>
      <c r="M61" s="66" t="str">
        <f t="shared" si="1"/>
        <v/>
      </c>
      <c r="N61" s="66" t="str">
        <f t="shared" ca="1" si="2"/>
        <v/>
      </c>
      <c r="O61" s="28"/>
      <c r="P61" s="17">
        <f ca="1">IF(MOD(COUNTA(P$5:INDIRECT(ADDRESS(ROW()-1,COLUMN()))),50)&lt;&gt;0,P60,P60+P$4)</f>
        <v>22</v>
      </c>
      <c r="Q61" s="17">
        <f ca="1">IF(MOD(COUNTA(Q$5:INDIRECT(ADDRESS(ROW()-1,COLUMN()))),50)&lt;&gt;0,Q60+Q$4,Q$5)</f>
        <v>32</v>
      </c>
      <c r="S61" s="19" t="str">
        <f t="shared" si="3"/>
        <v/>
      </c>
      <c r="T61" s="19" t="e">
        <f ca="1"/>
        <v>#NUM!</v>
      </c>
      <c r="U61" s="20" t="str">
        <f t="shared" ca="1" si="0"/>
        <v/>
      </c>
      <c r="V61" s="17">
        <f ca="1">IF(MOD(COUNTA(V$5:INDIRECT(ADDRESS(ROW()-1,COLUMN()))),50)&lt;&gt;0,V60,V60+V$4)</f>
        <v>50</v>
      </c>
      <c r="W61" s="17">
        <f ca="1">IF(MOD(COUNTA(W$5:INDIRECT(ADDRESS(ROW()-1,COLUMN()))),50)&lt;&gt;0,W60+W$4,W$5)</f>
        <v>27</v>
      </c>
    </row>
    <row r="62" spans="1:23" x14ac:dyDescent="0.2">
      <c r="A62" s="28"/>
      <c r="B62" s="101" t="str">
        <f t="shared" si="4"/>
        <v/>
      </c>
      <c r="C62" s="65"/>
      <c r="D62" s="65"/>
      <c r="E62" s="65"/>
      <c r="F62" s="65"/>
      <c r="G62" s="65"/>
      <c r="H62" s="65"/>
      <c r="I62" s="65"/>
      <c r="J62" s="65"/>
      <c r="K62" s="65"/>
      <c r="L62" s="65"/>
      <c r="M62" s="66" t="str">
        <f t="shared" si="1"/>
        <v/>
      </c>
      <c r="N62" s="66" t="str">
        <f t="shared" ca="1" si="2"/>
        <v/>
      </c>
      <c r="O62" s="28"/>
      <c r="P62" s="17">
        <f ca="1">IF(MOD(COUNTA(P$5:INDIRECT(ADDRESS(ROW()-1,COLUMN()))),50)&lt;&gt;0,P61,P61+P$4)</f>
        <v>22</v>
      </c>
      <c r="Q62" s="17">
        <f ca="1">IF(MOD(COUNTA(Q$5:INDIRECT(ADDRESS(ROW()-1,COLUMN()))),50)&lt;&gt;0,Q61+Q$4,Q$5)</f>
        <v>37</v>
      </c>
      <c r="S62" s="19" t="str">
        <f t="shared" si="3"/>
        <v/>
      </c>
      <c r="T62" s="19" t="e">
        <f ca="1"/>
        <v>#NUM!</v>
      </c>
      <c r="U62" s="20" t="str">
        <f t="shared" ca="1" si="0"/>
        <v/>
      </c>
      <c r="V62" s="17">
        <f ca="1">IF(MOD(COUNTA(V$5:INDIRECT(ADDRESS(ROW()-1,COLUMN()))),50)&lt;&gt;0,V61,V61+V$4)</f>
        <v>50</v>
      </c>
      <c r="W62" s="17">
        <f ca="1">IF(MOD(COUNTA(W$5:INDIRECT(ADDRESS(ROW()-1,COLUMN()))),50)&lt;&gt;0,W61+W$4,W$5)</f>
        <v>31</v>
      </c>
    </row>
    <row r="63" spans="1:23" x14ac:dyDescent="0.2">
      <c r="A63" s="28"/>
      <c r="B63" s="101" t="str">
        <f t="shared" si="4"/>
        <v/>
      </c>
      <c r="C63" s="65"/>
      <c r="D63" s="65"/>
      <c r="E63" s="65"/>
      <c r="F63" s="65"/>
      <c r="G63" s="65"/>
      <c r="H63" s="65"/>
      <c r="I63" s="65"/>
      <c r="J63" s="65"/>
      <c r="K63" s="65"/>
      <c r="L63" s="65"/>
      <c r="M63" s="66" t="str">
        <f t="shared" si="1"/>
        <v/>
      </c>
      <c r="N63" s="66" t="str">
        <f t="shared" ca="1" si="2"/>
        <v/>
      </c>
      <c r="O63" s="28"/>
      <c r="P63" s="17">
        <f ca="1">IF(MOD(COUNTA(P$5:INDIRECT(ADDRESS(ROW()-1,COLUMN()))),50)&lt;&gt;0,P62,P62+P$4)</f>
        <v>22</v>
      </c>
      <c r="Q63" s="17">
        <f ca="1">IF(MOD(COUNTA(Q$5:INDIRECT(ADDRESS(ROW()-1,COLUMN()))),50)&lt;&gt;0,Q62+Q$4,Q$5)</f>
        <v>42</v>
      </c>
      <c r="S63" s="19" t="str">
        <f t="shared" si="3"/>
        <v/>
      </c>
      <c r="T63" s="19" t="e">
        <f ca="1"/>
        <v>#NUM!</v>
      </c>
      <c r="U63" s="20" t="str">
        <f t="shared" ca="1" si="0"/>
        <v/>
      </c>
      <c r="V63" s="17">
        <f ca="1">IF(MOD(COUNTA(V$5:INDIRECT(ADDRESS(ROW()-1,COLUMN()))),50)&lt;&gt;0,V62,V62+V$4)</f>
        <v>50</v>
      </c>
      <c r="W63" s="17">
        <f ca="1">IF(MOD(COUNTA(W$5:INDIRECT(ADDRESS(ROW()-1,COLUMN()))),50)&lt;&gt;0,W62+W$4,W$5)</f>
        <v>35</v>
      </c>
    </row>
    <row r="64" spans="1:23" x14ac:dyDescent="0.2">
      <c r="A64" s="28"/>
      <c r="B64" s="101" t="str">
        <f t="shared" si="4"/>
        <v/>
      </c>
      <c r="C64" s="65"/>
      <c r="D64" s="65"/>
      <c r="E64" s="65"/>
      <c r="F64" s="65"/>
      <c r="G64" s="65"/>
      <c r="H64" s="65"/>
      <c r="I64" s="65"/>
      <c r="J64" s="65"/>
      <c r="K64" s="65"/>
      <c r="L64" s="65"/>
      <c r="M64" s="66" t="str">
        <f t="shared" si="1"/>
        <v/>
      </c>
      <c r="N64" s="66" t="str">
        <f t="shared" ca="1" si="2"/>
        <v/>
      </c>
      <c r="O64" s="28"/>
      <c r="P64" s="17">
        <f ca="1">IF(MOD(COUNTA(P$5:INDIRECT(ADDRESS(ROW()-1,COLUMN()))),50)&lt;&gt;0,P63,P63+P$4)</f>
        <v>22</v>
      </c>
      <c r="Q64" s="17">
        <f ca="1">IF(MOD(COUNTA(Q$5:INDIRECT(ADDRESS(ROW()-1,COLUMN()))),50)&lt;&gt;0,Q63+Q$4,Q$5)</f>
        <v>47</v>
      </c>
      <c r="S64" s="19" t="str">
        <f t="shared" si="3"/>
        <v/>
      </c>
      <c r="T64" s="19" t="e">
        <f ca="1"/>
        <v>#NUM!</v>
      </c>
      <c r="U64" s="20" t="str">
        <f t="shared" ca="1" si="0"/>
        <v/>
      </c>
      <c r="V64" s="17">
        <f ca="1">IF(MOD(COUNTA(V$5:INDIRECT(ADDRESS(ROW()-1,COLUMN()))),50)&lt;&gt;0,V63,V63+V$4)</f>
        <v>50</v>
      </c>
      <c r="W64" s="17">
        <f ca="1">IF(MOD(COUNTA(W$5:INDIRECT(ADDRESS(ROW()-1,COLUMN()))),50)&lt;&gt;0,W63+W$4,W$5)</f>
        <v>39</v>
      </c>
    </row>
    <row r="65" spans="1:23" x14ac:dyDescent="0.2">
      <c r="A65" s="28"/>
      <c r="B65" s="101" t="str">
        <f t="shared" si="4"/>
        <v/>
      </c>
      <c r="C65" s="65"/>
      <c r="D65" s="65"/>
      <c r="E65" s="65"/>
      <c r="F65" s="65"/>
      <c r="G65" s="65"/>
      <c r="H65" s="65"/>
      <c r="I65" s="65"/>
      <c r="J65" s="65"/>
      <c r="K65" s="65"/>
      <c r="L65" s="65"/>
      <c r="M65" s="66" t="str">
        <f t="shared" si="1"/>
        <v/>
      </c>
      <c r="N65" s="66" t="str">
        <f t="shared" ca="1" si="2"/>
        <v/>
      </c>
      <c r="O65" s="28"/>
      <c r="P65" s="17">
        <f ca="1">IF(MOD(COUNTA(P$5:INDIRECT(ADDRESS(ROW()-1,COLUMN()))),50)&lt;&gt;0,P64,P64+P$4)</f>
        <v>22</v>
      </c>
      <c r="Q65" s="17">
        <f ca="1">IF(MOD(COUNTA(Q$5:INDIRECT(ADDRESS(ROW()-1,COLUMN()))),50)&lt;&gt;0,Q64+Q$4,Q$5)</f>
        <v>52</v>
      </c>
      <c r="S65" s="19" t="str">
        <f t="shared" si="3"/>
        <v/>
      </c>
      <c r="T65" s="19" t="e">
        <f ca="1"/>
        <v>#NUM!</v>
      </c>
      <c r="U65" s="20" t="str">
        <f t="shared" ca="1" si="0"/>
        <v/>
      </c>
      <c r="V65" s="17">
        <f ca="1">IF(MOD(COUNTA(V$5:INDIRECT(ADDRESS(ROW()-1,COLUMN()))),50)&lt;&gt;0,V64,V64+V$4)</f>
        <v>50</v>
      </c>
      <c r="W65" s="17">
        <f ca="1">IF(MOD(COUNTA(W$5:INDIRECT(ADDRESS(ROW()-1,COLUMN()))),50)&lt;&gt;0,W64+W$4,W$5)</f>
        <v>43</v>
      </c>
    </row>
    <row r="66" spans="1:23" x14ac:dyDescent="0.2">
      <c r="A66" s="28"/>
      <c r="B66" s="101" t="str">
        <f t="shared" si="4"/>
        <v/>
      </c>
      <c r="C66" s="65"/>
      <c r="D66" s="65"/>
      <c r="E66" s="65"/>
      <c r="F66" s="65"/>
      <c r="G66" s="65"/>
      <c r="H66" s="65"/>
      <c r="I66" s="65"/>
      <c r="J66" s="65"/>
      <c r="K66" s="65"/>
      <c r="L66" s="65"/>
      <c r="M66" s="66" t="str">
        <f t="shared" si="1"/>
        <v/>
      </c>
      <c r="N66" s="66" t="str">
        <f t="shared" ca="1" si="2"/>
        <v/>
      </c>
      <c r="O66" s="28"/>
      <c r="P66" s="17">
        <f ca="1">IF(MOD(COUNTA(P$5:INDIRECT(ADDRESS(ROW()-1,COLUMN()))),50)&lt;&gt;0,P65,P65+P$4)</f>
        <v>22</v>
      </c>
      <c r="Q66" s="17">
        <f ca="1">IF(MOD(COUNTA(Q$5:INDIRECT(ADDRESS(ROW()-1,COLUMN()))),50)&lt;&gt;0,Q65+Q$4,Q$5)</f>
        <v>57</v>
      </c>
      <c r="S66" s="19" t="str">
        <f t="shared" si="3"/>
        <v/>
      </c>
      <c r="T66" s="19" t="e">
        <f ca="1"/>
        <v>#NUM!</v>
      </c>
      <c r="U66" s="20" t="str">
        <f t="shared" ca="1" si="0"/>
        <v/>
      </c>
      <c r="V66" s="17">
        <f ca="1">IF(MOD(COUNTA(V$5:INDIRECT(ADDRESS(ROW()-1,COLUMN()))),50)&lt;&gt;0,V65,V65+V$4)</f>
        <v>50</v>
      </c>
      <c r="W66" s="17">
        <f ca="1">IF(MOD(COUNTA(W$5:INDIRECT(ADDRESS(ROW()-1,COLUMN()))),50)&lt;&gt;0,W65+W$4,W$5)</f>
        <v>47</v>
      </c>
    </row>
    <row r="67" spans="1:23" x14ac:dyDescent="0.2">
      <c r="A67" s="28"/>
      <c r="B67" s="101" t="str">
        <f t="shared" si="4"/>
        <v/>
      </c>
      <c r="C67" s="65"/>
      <c r="D67" s="65"/>
      <c r="E67" s="65"/>
      <c r="F67" s="65"/>
      <c r="G67" s="65"/>
      <c r="H67" s="65"/>
      <c r="I67" s="65"/>
      <c r="J67" s="65"/>
      <c r="K67" s="65"/>
      <c r="L67" s="65"/>
      <c r="M67" s="66" t="str">
        <f t="shared" si="1"/>
        <v/>
      </c>
      <c r="N67" s="66" t="str">
        <f t="shared" ca="1" si="2"/>
        <v/>
      </c>
      <c r="O67" s="28"/>
      <c r="P67" s="17">
        <f ca="1">IF(MOD(COUNTA(P$5:INDIRECT(ADDRESS(ROW()-1,COLUMN()))),50)&lt;&gt;0,P66,P66+P$4)</f>
        <v>22</v>
      </c>
      <c r="Q67" s="17">
        <f ca="1">IF(MOD(COUNTA(Q$5:INDIRECT(ADDRESS(ROW()-1,COLUMN()))),50)&lt;&gt;0,Q66+Q$4,Q$5)</f>
        <v>62</v>
      </c>
      <c r="S67" s="19" t="str">
        <f t="shared" si="3"/>
        <v/>
      </c>
      <c r="T67" s="19" t="e">
        <f ca="1"/>
        <v>#NUM!</v>
      </c>
      <c r="U67" s="20" t="str">
        <f t="shared" ca="1" si="0"/>
        <v/>
      </c>
      <c r="V67" s="17">
        <f ca="1">IF(MOD(COUNTA(V$5:INDIRECT(ADDRESS(ROW()-1,COLUMN()))),50)&lt;&gt;0,V66,V66+V$4)</f>
        <v>50</v>
      </c>
      <c r="W67" s="17">
        <f ca="1">IF(MOD(COUNTA(W$5:INDIRECT(ADDRESS(ROW()-1,COLUMN()))),50)&lt;&gt;0,W66+W$4,W$5)</f>
        <v>51</v>
      </c>
    </row>
    <row r="68" spans="1:23" x14ac:dyDescent="0.2">
      <c r="A68" s="28"/>
      <c r="B68" s="101" t="str">
        <f t="shared" si="4"/>
        <v/>
      </c>
      <c r="C68" s="65"/>
      <c r="D68" s="65"/>
      <c r="E68" s="65"/>
      <c r="F68" s="65"/>
      <c r="G68" s="65"/>
      <c r="H68" s="65"/>
      <c r="I68" s="65"/>
      <c r="J68" s="65"/>
      <c r="K68" s="65"/>
      <c r="L68" s="65"/>
      <c r="M68" s="66" t="str">
        <f t="shared" si="1"/>
        <v/>
      </c>
      <c r="N68" s="66" t="str">
        <f t="shared" ca="1" si="2"/>
        <v/>
      </c>
      <c r="O68" s="28"/>
      <c r="P68" s="17">
        <f ca="1">IF(MOD(COUNTA(P$5:INDIRECT(ADDRESS(ROW()-1,COLUMN()))),50)&lt;&gt;0,P67,P67+P$4)</f>
        <v>22</v>
      </c>
      <c r="Q68" s="17">
        <f ca="1">IF(MOD(COUNTA(Q$5:INDIRECT(ADDRESS(ROW()-1,COLUMN()))),50)&lt;&gt;0,Q67+Q$4,Q$5)</f>
        <v>67</v>
      </c>
      <c r="S68" s="19" t="str">
        <f t="shared" si="3"/>
        <v/>
      </c>
      <c r="T68" s="19" t="e">
        <f ca="1"/>
        <v>#NUM!</v>
      </c>
      <c r="U68" s="20" t="str">
        <f t="shared" ca="1" si="0"/>
        <v/>
      </c>
      <c r="V68" s="17">
        <f ca="1">IF(MOD(COUNTA(V$5:INDIRECT(ADDRESS(ROW()-1,COLUMN()))),50)&lt;&gt;0,V67,V67+V$4)</f>
        <v>50</v>
      </c>
      <c r="W68" s="17">
        <f ca="1">IF(MOD(COUNTA(W$5:INDIRECT(ADDRESS(ROW()-1,COLUMN()))),50)&lt;&gt;0,W67+W$4,W$5)</f>
        <v>55</v>
      </c>
    </row>
    <row r="69" spans="1:23" x14ac:dyDescent="0.2">
      <c r="A69" s="28"/>
      <c r="B69" s="101" t="str">
        <f t="shared" si="4"/>
        <v/>
      </c>
      <c r="C69" s="65"/>
      <c r="D69" s="65"/>
      <c r="E69" s="65"/>
      <c r="F69" s="65"/>
      <c r="G69" s="65"/>
      <c r="H69" s="65"/>
      <c r="I69" s="65"/>
      <c r="J69" s="65"/>
      <c r="K69" s="65"/>
      <c r="L69" s="65"/>
      <c r="M69" s="66" t="str">
        <f t="shared" si="1"/>
        <v/>
      </c>
      <c r="N69" s="66" t="str">
        <f t="shared" ca="1" si="2"/>
        <v/>
      </c>
      <c r="O69" s="28"/>
      <c r="P69" s="17">
        <f ca="1">IF(MOD(COUNTA(P$5:INDIRECT(ADDRESS(ROW()-1,COLUMN()))),50)&lt;&gt;0,P68,P68+P$4)</f>
        <v>22</v>
      </c>
      <c r="Q69" s="17">
        <f ca="1">IF(MOD(COUNTA(Q$5:INDIRECT(ADDRESS(ROW()-1,COLUMN()))),50)&lt;&gt;0,Q68+Q$4,Q$5)</f>
        <v>72</v>
      </c>
      <c r="S69" s="19" t="str">
        <f t="shared" si="3"/>
        <v/>
      </c>
      <c r="T69" s="19" t="e">
        <f ca="1"/>
        <v>#NUM!</v>
      </c>
      <c r="U69" s="20" t="str">
        <f t="shared" ref="U69:U104" ca="1" si="5">IF(ISERROR(T69),"",T69)</f>
        <v/>
      </c>
      <c r="V69" s="17">
        <f ca="1">IF(MOD(COUNTA(V$5:INDIRECT(ADDRESS(ROW()-1,COLUMN()))),50)&lt;&gt;0,V68,V68+V$4)</f>
        <v>50</v>
      </c>
      <c r="W69" s="17">
        <f ca="1">IF(MOD(COUNTA(W$5:INDIRECT(ADDRESS(ROW()-1,COLUMN()))),50)&lt;&gt;0,W68+W$4,W$5)</f>
        <v>59</v>
      </c>
    </row>
    <row r="70" spans="1:23" x14ac:dyDescent="0.2">
      <c r="A70" s="28"/>
      <c r="B70" s="101" t="str">
        <f t="shared" si="4"/>
        <v/>
      </c>
      <c r="C70" s="65"/>
      <c r="D70" s="65"/>
      <c r="E70" s="65"/>
      <c r="F70" s="65"/>
      <c r="G70" s="65"/>
      <c r="H70" s="65"/>
      <c r="I70" s="65"/>
      <c r="J70" s="65"/>
      <c r="K70" s="65"/>
      <c r="L70" s="65"/>
      <c r="M70" s="66" t="str">
        <f t="shared" ref="M70:M104" si="6">IF(AND(ISNUMBER(B70),C70&lt;&gt;""),IF(B70&lt;&gt;"",HYPERLINK("#"&amp;ADDRESS(P70,Q70,,,"Interfaces Nodos"),"Diligenciar Interfaces"),""),"")</f>
        <v/>
      </c>
      <c r="N70" s="66" t="str">
        <f t="shared" ref="N70:N104" ca="1" si="7">IF(AND(ISNUMBER(S70),C70&lt;&gt;""),IF(S70&lt;&gt;"",HYPERLINK("#"&amp;ADDRESS(OFFSET($V$4,MATCH(C70,$U$5:$U$104,0),0),OFFSET($W$4,MATCH(C70,$U$5:$U$104,0),0),,,"Cobertura Nodos"),"Diligenciar Cobertura"),""),"")</f>
        <v/>
      </c>
      <c r="O70" s="28"/>
      <c r="P70" s="17">
        <f ca="1">IF(MOD(COUNTA(P$5:INDIRECT(ADDRESS(ROW()-1,COLUMN()))),50)&lt;&gt;0,P69,P69+P$4)</f>
        <v>22</v>
      </c>
      <c r="Q70" s="17">
        <f ca="1">IF(MOD(COUNTA(Q$5:INDIRECT(ADDRESS(ROW()-1,COLUMN()))),50)&lt;&gt;0,Q69+Q$4,Q$5)</f>
        <v>77</v>
      </c>
      <c r="S70" s="19" t="str">
        <f t="shared" ref="S70:S104" si="8">IF(AND(ISNUMBER(B70),C70&lt;&gt;""),B70,"")</f>
        <v/>
      </c>
      <c r="T70" s="19" t="e">
        <f ca="1"/>
        <v>#NUM!</v>
      </c>
      <c r="U70" s="20" t="str">
        <f t="shared" ca="1" si="5"/>
        <v/>
      </c>
      <c r="V70" s="17">
        <f ca="1">IF(MOD(COUNTA(V$5:INDIRECT(ADDRESS(ROW()-1,COLUMN()))),50)&lt;&gt;0,V69,V69+V$4)</f>
        <v>50</v>
      </c>
      <c r="W70" s="17">
        <f ca="1">IF(MOD(COUNTA(W$5:INDIRECT(ADDRESS(ROW()-1,COLUMN()))),50)&lt;&gt;0,W69+W$4,W$5)</f>
        <v>63</v>
      </c>
    </row>
    <row r="71" spans="1:23" x14ac:dyDescent="0.2">
      <c r="A71" s="28"/>
      <c r="B71" s="101" t="str">
        <f t="shared" ref="B71:B104" si="9">IF(AND(C70&lt;&gt;"",ISNUMBER(B70)),B70+1,"")</f>
        <v/>
      </c>
      <c r="C71" s="65"/>
      <c r="D71" s="65"/>
      <c r="E71" s="65"/>
      <c r="F71" s="65"/>
      <c r="G71" s="65"/>
      <c r="H71" s="65"/>
      <c r="I71" s="65"/>
      <c r="J71" s="65"/>
      <c r="K71" s="65"/>
      <c r="L71" s="65"/>
      <c r="M71" s="66" t="str">
        <f t="shared" si="6"/>
        <v/>
      </c>
      <c r="N71" s="66" t="str">
        <f t="shared" ca="1" si="7"/>
        <v/>
      </c>
      <c r="O71" s="28"/>
      <c r="P71" s="17">
        <f ca="1">IF(MOD(COUNTA(P$5:INDIRECT(ADDRESS(ROW()-1,COLUMN()))),50)&lt;&gt;0,P70,P70+P$4)</f>
        <v>22</v>
      </c>
      <c r="Q71" s="17">
        <f ca="1">IF(MOD(COUNTA(Q$5:INDIRECT(ADDRESS(ROW()-1,COLUMN()))),50)&lt;&gt;0,Q70+Q$4,Q$5)</f>
        <v>82</v>
      </c>
      <c r="S71" s="19" t="str">
        <f t="shared" si="8"/>
        <v/>
      </c>
      <c r="T71" s="19" t="e">
        <f ca="1"/>
        <v>#NUM!</v>
      </c>
      <c r="U71" s="20" t="str">
        <f t="shared" ca="1" si="5"/>
        <v/>
      </c>
      <c r="V71" s="17">
        <f ca="1">IF(MOD(COUNTA(V$5:INDIRECT(ADDRESS(ROW()-1,COLUMN()))),50)&lt;&gt;0,V70,V70+V$4)</f>
        <v>50</v>
      </c>
      <c r="W71" s="17">
        <f ca="1">IF(MOD(COUNTA(W$5:INDIRECT(ADDRESS(ROW()-1,COLUMN()))),50)&lt;&gt;0,W70+W$4,W$5)</f>
        <v>67</v>
      </c>
    </row>
    <row r="72" spans="1:23" x14ac:dyDescent="0.2">
      <c r="A72" s="28"/>
      <c r="B72" s="101" t="str">
        <f t="shared" si="9"/>
        <v/>
      </c>
      <c r="C72" s="65"/>
      <c r="D72" s="65"/>
      <c r="E72" s="65"/>
      <c r="F72" s="65"/>
      <c r="G72" s="65"/>
      <c r="H72" s="65"/>
      <c r="I72" s="65"/>
      <c r="J72" s="65"/>
      <c r="K72" s="65"/>
      <c r="L72" s="65"/>
      <c r="M72" s="66" t="str">
        <f t="shared" si="6"/>
        <v/>
      </c>
      <c r="N72" s="66" t="str">
        <f t="shared" ca="1" si="7"/>
        <v/>
      </c>
      <c r="O72" s="28"/>
      <c r="P72" s="17">
        <f ca="1">IF(MOD(COUNTA(P$5:INDIRECT(ADDRESS(ROW()-1,COLUMN()))),50)&lt;&gt;0,P71,P71+P$4)</f>
        <v>22</v>
      </c>
      <c r="Q72" s="17">
        <f ca="1">IF(MOD(COUNTA(Q$5:INDIRECT(ADDRESS(ROW()-1,COLUMN()))),50)&lt;&gt;0,Q71+Q$4,Q$5)</f>
        <v>87</v>
      </c>
      <c r="S72" s="19" t="str">
        <f t="shared" si="8"/>
        <v/>
      </c>
      <c r="T72" s="19" t="e">
        <f ca="1"/>
        <v>#NUM!</v>
      </c>
      <c r="U72" s="20" t="str">
        <f t="shared" ca="1" si="5"/>
        <v/>
      </c>
      <c r="V72" s="17">
        <f ca="1">IF(MOD(COUNTA(V$5:INDIRECT(ADDRESS(ROW()-1,COLUMN()))),50)&lt;&gt;0,V71,V71+V$4)</f>
        <v>50</v>
      </c>
      <c r="W72" s="17">
        <f ca="1">IF(MOD(COUNTA(W$5:INDIRECT(ADDRESS(ROW()-1,COLUMN()))),50)&lt;&gt;0,W71+W$4,W$5)</f>
        <v>71</v>
      </c>
    </row>
    <row r="73" spans="1:23" x14ac:dyDescent="0.2">
      <c r="A73" s="28"/>
      <c r="B73" s="101" t="str">
        <f t="shared" si="9"/>
        <v/>
      </c>
      <c r="C73" s="65"/>
      <c r="D73" s="65"/>
      <c r="E73" s="65"/>
      <c r="F73" s="65"/>
      <c r="G73" s="65"/>
      <c r="H73" s="65"/>
      <c r="I73" s="65"/>
      <c r="J73" s="65"/>
      <c r="K73" s="65"/>
      <c r="L73" s="65"/>
      <c r="M73" s="66" t="str">
        <f t="shared" si="6"/>
        <v/>
      </c>
      <c r="N73" s="66" t="str">
        <f t="shared" ca="1" si="7"/>
        <v/>
      </c>
      <c r="O73" s="28"/>
      <c r="P73" s="17">
        <f ca="1">IF(MOD(COUNTA(P$5:INDIRECT(ADDRESS(ROW()-1,COLUMN()))),50)&lt;&gt;0,P72,P72+P$4)</f>
        <v>22</v>
      </c>
      <c r="Q73" s="17">
        <f ca="1">IF(MOD(COUNTA(Q$5:INDIRECT(ADDRESS(ROW()-1,COLUMN()))),50)&lt;&gt;0,Q72+Q$4,Q$5)</f>
        <v>92</v>
      </c>
      <c r="S73" s="19" t="str">
        <f t="shared" si="8"/>
        <v/>
      </c>
      <c r="T73" s="19" t="e">
        <f ca="1"/>
        <v>#NUM!</v>
      </c>
      <c r="U73" s="20" t="str">
        <f t="shared" ca="1" si="5"/>
        <v/>
      </c>
      <c r="V73" s="17">
        <f ca="1">IF(MOD(COUNTA(V$5:INDIRECT(ADDRESS(ROW()-1,COLUMN()))),50)&lt;&gt;0,V72,V72+V$4)</f>
        <v>50</v>
      </c>
      <c r="W73" s="17">
        <f ca="1">IF(MOD(COUNTA(W$5:INDIRECT(ADDRESS(ROW()-1,COLUMN()))),50)&lt;&gt;0,W72+W$4,W$5)</f>
        <v>75</v>
      </c>
    </row>
    <row r="74" spans="1:23" x14ac:dyDescent="0.2">
      <c r="A74" s="28"/>
      <c r="B74" s="101" t="str">
        <f t="shared" si="9"/>
        <v/>
      </c>
      <c r="C74" s="65"/>
      <c r="D74" s="65"/>
      <c r="E74" s="65"/>
      <c r="F74" s="65"/>
      <c r="G74" s="65"/>
      <c r="H74" s="65"/>
      <c r="I74" s="65"/>
      <c r="J74" s="65"/>
      <c r="K74" s="65"/>
      <c r="L74" s="65"/>
      <c r="M74" s="66" t="str">
        <f t="shared" si="6"/>
        <v/>
      </c>
      <c r="N74" s="66" t="str">
        <f t="shared" ca="1" si="7"/>
        <v/>
      </c>
      <c r="O74" s="28"/>
      <c r="P74" s="17">
        <f ca="1">IF(MOD(COUNTA(P$5:INDIRECT(ADDRESS(ROW()-1,COLUMN()))),50)&lt;&gt;0,P73,P73+P$4)</f>
        <v>22</v>
      </c>
      <c r="Q74" s="17">
        <f ca="1">IF(MOD(COUNTA(Q$5:INDIRECT(ADDRESS(ROW()-1,COLUMN()))),50)&lt;&gt;0,Q73+Q$4,Q$5)</f>
        <v>97</v>
      </c>
      <c r="S74" s="19" t="str">
        <f t="shared" si="8"/>
        <v/>
      </c>
      <c r="T74" s="19" t="e">
        <f ca="1"/>
        <v>#NUM!</v>
      </c>
      <c r="U74" s="20" t="str">
        <f t="shared" ca="1" si="5"/>
        <v/>
      </c>
      <c r="V74" s="17">
        <f ca="1">IF(MOD(COUNTA(V$5:INDIRECT(ADDRESS(ROW()-1,COLUMN()))),50)&lt;&gt;0,V73,V73+V$4)</f>
        <v>50</v>
      </c>
      <c r="W74" s="17">
        <f ca="1">IF(MOD(COUNTA(W$5:INDIRECT(ADDRESS(ROW()-1,COLUMN()))),50)&lt;&gt;0,W73+W$4,W$5)</f>
        <v>79</v>
      </c>
    </row>
    <row r="75" spans="1:23" x14ac:dyDescent="0.2">
      <c r="A75" s="28"/>
      <c r="B75" s="101" t="str">
        <f t="shared" si="9"/>
        <v/>
      </c>
      <c r="C75" s="65"/>
      <c r="D75" s="65"/>
      <c r="E75" s="65"/>
      <c r="F75" s="65"/>
      <c r="G75" s="65"/>
      <c r="H75" s="65"/>
      <c r="I75" s="65"/>
      <c r="J75" s="65"/>
      <c r="K75" s="65"/>
      <c r="L75" s="65"/>
      <c r="M75" s="66" t="str">
        <f t="shared" si="6"/>
        <v/>
      </c>
      <c r="N75" s="66" t="str">
        <f t="shared" ca="1" si="7"/>
        <v/>
      </c>
      <c r="O75" s="28"/>
      <c r="P75" s="17">
        <f ca="1">IF(MOD(COUNTA(P$5:INDIRECT(ADDRESS(ROW()-1,COLUMN()))),50)&lt;&gt;0,P74,P74+P$4)</f>
        <v>22</v>
      </c>
      <c r="Q75" s="17">
        <f ca="1">IF(MOD(COUNTA(Q$5:INDIRECT(ADDRESS(ROW()-1,COLUMN()))),50)&lt;&gt;0,Q74+Q$4,Q$5)</f>
        <v>102</v>
      </c>
      <c r="S75" s="19" t="str">
        <f t="shared" si="8"/>
        <v/>
      </c>
      <c r="T75" s="19" t="e">
        <f ca="1"/>
        <v>#NUM!</v>
      </c>
      <c r="U75" s="20" t="str">
        <f t="shared" ca="1" si="5"/>
        <v/>
      </c>
      <c r="V75" s="17">
        <f ca="1">IF(MOD(COUNTA(V$5:INDIRECT(ADDRESS(ROW()-1,COLUMN()))),50)&lt;&gt;0,V74,V74+V$4)</f>
        <v>50</v>
      </c>
      <c r="W75" s="17">
        <f ca="1">IF(MOD(COUNTA(W$5:INDIRECT(ADDRESS(ROW()-1,COLUMN()))),50)&lt;&gt;0,W74+W$4,W$5)</f>
        <v>83</v>
      </c>
    </row>
    <row r="76" spans="1:23" x14ac:dyDescent="0.2">
      <c r="A76" s="28"/>
      <c r="B76" s="101" t="str">
        <f t="shared" si="9"/>
        <v/>
      </c>
      <c r="C76" s="65"/>
      <c r="D76" s="65"/>
      <c r="E76" s="65"/>
      <c r="F76" s="65"/>
      <c r="G76" s="65"/>
      <c r="H76" s="65"/>
      <c r="I76" s="65"/>
      <c r="J76" s="65"/>
      <c r="K76" s="65"/>
      <c r="L76" s="65"/>
      <c r="M76" s="66" t="str">
        <f t="shared" si="6"/>
        <v/>
      </c>
      <c r="N76" s="66" t="str">
        <f t="shared" ca="1" si="7"/>
        <v/>
      </c>
      <c r="O76" s="28"/>
      <c r="P76" s="17">
        <f ca="1">IF(MOD(COUNTA(P$5:INDIRECT(ADDRESS(ROW()-1,COLUMN()))),50)&lt;&gt;0,P75,P75+P$4)</f>
        <v>22</v>
      </c>
      <c r="Q76" s="17">
        <f ca="1">IF(MOD(COUNTA(Q$5:INDIRECT(ADDRESS(ROW()-1,COLUMN()))),50)&lt;&gt;0,Q75+Q$4,Q$5)</f>
        <v>107</v>
      </c>
      <c r="S76" s="19" t="str">
        <f t="shared" si="8"/>
        <v/>
      </c>
      <c r="T76" s="19" t="e">
        <f ca="1"/>
        <v>#NUM!</v>
      </c>
      <c r="U76" s="20" t="str">
        <f t="shared" ca="1" si="5"/>
        <v/>
      </c>
      <c r="V76" s="17">
        <f ca="1">IF(MOD(COUNTA(V$5:INDIRECT(ADDRESS(ROW()-1,COLUMN()))),50)&lt;&gt;0,V75,V75+V$4)</f>
        <v>50</v>
      </c>
      <c r="W76" s="17">
        <f ca="1">IF(MOD(COUNTA(W$5:INDIRECT(ADDRESS(ROW()-1,COLUMN()))),50)&lt;&gt;0,W75+W$4,W$5)</f>
        <v>87</v>
      </c>
    </row>
    <row r="77" spans="1:23" x14ac:dyDescent="0.2">
      <c r="A77" s="28"/>
      <c r="B77" s="101" t="str">
        <f t="shared" si="9"/>
        <v/>
      </c>
      <c r="C77" s="65"/>
      <c r="D77" s="65"/>
      <c r="E77" s="65"/>
      <c r="F77" s="65"/>
      <c r="G77" s="65"/>
      <c r="H77" s="65"/>
      <c r="I77" s="65"/>
      <c r="J77" s="65"/>
      <c r="K77" s="65"/>
      <c r="L77" s="65"/>
      <c r="M77" s="66" t="str">
        <f t="shared" si="6"/>
        <v/>
      </c>
      <c r="N77" s="66" t="str">
        <f t="shared" ca="1" si="7"/>
        <v/>
      </c>
      <c r="O77" s="28"/>
      <c r="P77" s="17">
        <f ca="1">IF(MOD(COUNTA(P$5:INDIRECT(ADDRESS(ROW()-1,COLUMN()))),50)&lt;&gt;0,P76,P76+P$4)</f>
        <v>22</v>
      </c>
      <c r="Q77" s="17">
        <f ca="1">IF(MOD(COUNTA(Q$5:INDIRECT(ADDRESS(ROW()-1,COLUMN()))),50)&lt;&gt;0,Q76+Q$4,Q$5)</f>
        <v>112</v>
      </c>
      <c r="S77" s="19" t="str">
        <f t="shared" si="8"/>
        <v/>
      </c>
      <c r="T77" s="19" t="e">
        <f ca="1"/>
        <v>#NUM!</v>
      </c>
      <c r="U77" s="20" t="str">
        <f t="shared" ca="1" si="5"/>
        <v/>
      </c>
      <c r="V77" s="17">
        <f ca="1">IF(MOD(COUNTA(V$5:INDIRECT(ADDRESS(ROW()-1,COLUMN()))),50)&lt;&gt;0,V76,V76+V$4)</f>
        <v>50</v>
      </c>
      <c r="W77" s="17">
        <f ca="1">IF(MOD(COUNTA(W$5:INDIRECT(ADDRESS(ROW()-1,COLUMN()))),50)&lt;&gt;0,W76+W$4,W$5)</f>
        <v>91</v>
      </c>
    </row>
    <row r="78" spans="1:23" x14ac:dyDescent="0.2">
      <c r="A78" s="28"/>
      <c r="B78" s="101" t="str">
        <f t="shared" si="9"/>
        <v/>
      </c>
      <c r="C78" s="65"/>
      <c r="D78" s="65"/>
      <c r="E78" s="65"/>
      <c r="F78" s="65"/>
      <c r="G78" s="65"/>
      <c r="H78" s="65"/>
      <c r="I78" s="65"/>
      <c r="J78" s="65"/>
      <c r="K78" s="65"/>
      <c r="L78" s="65"/>
      <c r="M78" s="66" t="str">
        <f t="shared" si="6"/>
        <v/>
      </c>
      <c r="N78" s="66" t="str">
        <f t="shared" ca="1" si="7"/>
        <v/>
      </c>
      <c r="O78" s="28"/>
      <c r="P78" s="17">
        <f ca="1">IF(MOD(COUNTA(P$5:INDIRECT(ADDRESS(ROW()-1,COLUMN()))),50)&lt;&gt;0,P77,P77+P$4)</f>
        <v>22</v>
      </c>
      <c r="Q78" s="17">
        <f ca="1">IF(MOD(COUNTA(Q$5:INDIRECT(ADDRESS(ROW()-1,COLUMN()))),50)&lt;&gt;0,Q77+Q$4,Q$5)</f>
        <v>117</v>
      </c>
      <c r="S78" s="19" t="str">
        <f t="shared" si="8"/>
        <v/>
      </c>
      <c r="T78" s="19" t="e">
        <f ca="1"/>
        <v>#NUM!</v>
      </c>
      <c r="U78" s="20" t="str">
        <f t="shared" ca="1" si="5"/>
        <v/>
      </c>
      <c r="V78" s="17">
        <f ca="1">IF(MOD(COUNTA(V$5:INDIRECT(ADDRESS(ROW()-1,COLUMN()))),50)&lt;&gt;0,V77,V77+V$4)</f>
        <v>50</v>
      </c>
      <c r="W78" s="17">
        <f ca="1">IF(MOD(COUNTA(W$5:INDIRECT(ADDRESS(ROW()-1,COLUMN()))),50)&lt;&gt;0,W77+W$4,W$5)</f>
        <v>95</v>
      </c>
    </row>
    <row r="79" spans="1:23" x14ac:dyDescent="0.2">
      <c r="A79" s="28"/>
      <c r="B79" s="101" t="str">
        <f t="shared" si="9"/>
        <v/>
      </c>
      <c r="C79" s="65"/>
      <c r="D79" s="65"/>
      <c r="E79" s="65"/>
      <c r="F79" s="65"/>
      <c r="G79" s="65"/>
      <c r="H79" s="65"/>
      <c r="I79" s="65"/>
      <c r="J79" s="65"/>
      <c r="K79" s="65"/>
      <c r="L79" s="65"/>
      <c r="M79" s="66" t="str">
        <f t="shared" si="6"/>
        <v/>
      </c>
      <c r="N79" s="66" t="str">
        <f t="shared" ca="1" si="7"/>
        <v/>
      </c>
      <c r="O79" s="28"/>
      <c r="P79" s="17">
        <f ca="1">IF(MOD(COUNTA(P$5:INDIRECT(ADDRESS(ROW()-1,COLUMN()))),50)&lt;&gt;0,P78,P78+P$4)</f>
        <v>22</v>
      </c>
      <c r="Q79" s="17">
        <f ca="1">IF(MOD(COUNTA(Q$5:INDIRECT(ADDRESS(ROW()-1,COLUMN()))),50)&lt;&gt;0,Q78+Q$4,Q$5)</f>
        <v>122</v>
      </c>
      <c r="S79" s="19" t="str">
        <f t="shared" si="8"/>
        <v/>
      </c>
      <c r="T79" s="19" t="e">
        <f ca="1"/>
        <v>#NUM!</v>
      </c>
      <c r="U79" s="20" t="str">
        <f t="shared" ca="1" si="5"/>
        <v/>
      </c>
      <c r="V79" s="17">
        <f ca="1">IF(MOD(COUNTA(V$5:INDIRECT(ADDRESS(ROW()-1,COLUMN()))),50)&lt;&gt;0,V78,V78+V$4)</f>
        <v>50</v>
      </c>
      <c r="W79" s="17">
        <f ca="1">IF(MOD(COUNTA(W$5:INDIRECT(ADDRESS(ROW()-1,COLUMN()))),50)&lt;&gt;0,W78+W$4,W$5)</f>
        <v>99</v>
      </c>
    </row>
    <row r="80" spans="1:23" x14ac:dyDescent="0.2">
      <c r="A80" s="28"/>
      <c r="B80" s="101" t="str">
        <f t="shared" si="9"/>
        <v/>
      </c>
      <c r="C80" s="65"/>
      <c r="D80" s="65"/>
      <c r="E80" s="65"/>
      <c r="F80" s="65"/>
      <c r="G80" s="65"/>
      <c r="H80" s="65"/>
      <c r="I80" s="65"/>
      <c r="J80" s="65"/>
      <c r="K80" s="65"/>
      <c r="L80" s="65"/>
      <c r="M80" s="66" t="str">
        <f t="shared" si="6"/>
        <v/>
      </c>
      <c r="N80" s="66" t="str">
        <f t="shared" ca="1" si="7"/>
        <v/>
      </c>
      <c r="O80" s="28"/>
      <c r="P80" s="17">
        <f ca="1">IF(MOD(COUNTA(P$5:INDIRECT(ADDRESS(ROW()-1,COLUMN()))),50)&lt;&gt;0,P79,P79+P$4)</f>
        <v>22</v>
      </c>
      <c r="Q80" s="17">
        <f ca="1">IF(MOD(COUNTA(Q$5:INDIRECT(ADDRESS(ROW()-1,COLUMN()))),50)&lt;&gt;0,Q79+Q$4,Q$5)</f>
        <v>127</v>
      </c>
      <c r="S80" s="19" t="str">
        <f t="shared" si="8"/>
        <v/>
      </c>
      <c r="T80" s="19" t="e">
        <f ca="1"/>
        <v>#NUM!</v>
      </c>
      <c r="U80" s="20" t="str">
        <f t="shared" ca="1" si="5"/>
        <v/>
      </c>
      <c r="V80" s="17">
        <f ca="1">IF(MOD(COUNTA(V$5:INDIRECT(ADDRESS(ROW()-1,COLUMN()))),50)&lt;&gt;0,V79,V79+V$4)</f>
        <v>50</v>
      </c>
      <c r="W80" s="17">
        <f ca="1">IF(MOD(COUNTA(W$5:INDIRECT(ADDRESS(ROW()-1,COLUMN()))),50)&lt;&gt;0,W79+W$4,W$5)</f>
        <v>103</v>
      </c>
    </row>
    <row r="81" spans="1:23" x14ac:dyDescent="0.2">
      <c r="A81" s="28"/>
      <c r="B81" s="101" t="str">
        <f t="shared" si="9"/>
        <v/>
      </c>
      <c r="C81" s="65"/>
      <c r="D81" s="65"/>
      <c r="E81" s="65"/>
      <c r="F81" s="65"/>
      <c r="G81" s="65"/>
      <c r="H81" s="65"/>
      <c r="I81" s="65"/>
      <c r="J81" s="65"/>
      <c r="K81" s="65"/>
      <c r="L81" s="65"/>
      <c r="M81" s="66" t="str">
        <f t="shared" si="6"/>
        <v/>
      </c>
      <c r="N81" s="66" t="str">
        <f t="shared" ca="1" si="7"/>
        <v/>
      </c>
      <c r="O81" s="28"/>
      <c r="P81" s="17">
        <f ca="1">IF(MOD(COUNTA(P$5:INDIRECT(ADDRESS(ROW()-1,COLUMN()))),50)&lt;&gt;0,P80,P80+P$4)</f>
        <v>22</v>
      </c>
      <c r="Q81" s="17">
        <f ca="1">IF(MOD(COUNTA(Q$5:INDIRECT(ADDRESS(ROW()-1,COLUMN()))),50)&lt;&gt;0,Q80+Q$4,Q$5)</f>
        <v>132</v>
      </c>
      <c r="S81" s="19" t="str">
        <f t="shared" si="8"/>
        <v/>
      </c>
      <c r="T81" s="19" t="e">
        <f ca="1"/>
        <v>#NUM!</v>
      </c>
      <c r="U81" s="20" t="str">
        <f t="shared" ca="1" si="5"/>
        <v/>
      </c>
      <c r="V81" s="17">
        <f ca="1">IF(MOD(COUNTA(V$5:INDIRECT(ADDRESS(ROW()-1,COLUMN()))),50)&lt;&gt;0,V80,V80+V$4)</f>
        <v>50</v>
      </c>
      <c r="W81" s="17">
        <f ca="1">IF(MOD(COUNTA(W$5:INDIRECT(ADDRESS(ROW()-1,COLUMN()))),50)&lt;&gt;0,W80+W$4,W$5)</f>
        <v>107</v>
      </c>
    </row>
    <row r="82" spans="1:23" x14ac:dyDescent="0.2">
      <c r="A82" s="28"/>
      <c r="B82" s="101" t="str">
        <f t="shared" si="9"/>
        <v/>
      </c>
      <c r="C82" s="65"/>
      <c r="D82" s="65"/>
      <c r="E82" s="65"/>
      <c r="F82" s="65"/>
      <c r="G82" s="65"/>
      <c r="H82" s="65"/>
      <c r="I82" s="65"/>
      <c r="J82" s="65"/>
      <c r="K82" s="65"/>
      <c r="L82" s="65"/>
      <c r="M82" s="66" t="str">
        <f t="shared" si="6"/>
        <v/>
      </c>
      <c r="N82" s="66" t="str">
        <f t="shared" ca="1" si="7"/>
        <v/>
      </c>
      <c r="O82" s="28"/>
      <c r="P82" s="17">
        <f ca="1">IF(MOD(COUNTA(P$5:INDIRECT(ADDRESS(ROW()-1,COLUMN()))),50)&lt;&gt;0,P81,P81+P$4)</f>
        <v>22</v>
      </c>
      <c r="Q82" s="17">
        <f ca="1">IF(MOD(COUNTA(Q$5:INDIRECT(ADDRESS(ROW()-1,COLUMN()))),50)&lt;&gt;0,Q81+Q$4,Q$5)</f>
        <v>137</v>
      </c>
      <c r="S82" s="19" t="str">
        <f t="shared" si="8"/>
        <v/>
      </c>
      <c r="T82" s="19" t="e">
        <f ca="1"/>
        <v>#NUM!</v>
      </c>
      <c r="U82" s="20" t="str">
        <f t="shared" ca="1" si="5"/>
        <v/>
      </c>
      <c r="V82" s="17">
        <f ca="1">IF(MOD(COUNTA(V$5:INDIRECT(ADDRESS(ROW()-1,COLUMN()))),50)&lt;&gt;0,V81,V81+V$4)</f>
        <v>50</v>
      </c>
      <c r="W82" s="17">
        <f ca="1">IF(MOD(COUNTA(W$5:INDIRECT(ADDRESS(ROW()-1,COLUMN()))),50)&lt;&gt;0,W81+W$4,W$5)</f>
        <v>111</v>
      </c>
    </row>
    <row r="83" spans="1:23" x14ac:dyDescent="0.2">
      <c r="A83" s="28"/>
      <c r="B83" s="101" t="str">
        <f t="shared" si="9"/>
        <v/>
      </c>
      <c r="C83" s="65"/>
      <c r="D83" s="65"/>
      <c r="E83" s="65"/>
      <c r="F83" s="65"/>
      <c r="G83" s="65"/>
      <c r="H83" s="65"/>
      <c r="I83" s="65"/>
      <c r="J83" s="65"/>
      <c r="K83" s="65"/>
      <c r="L83" s="65"/>
      <c r="M83" s="66" t="str">
        <f t="shared" si="6"/>
        <v/>
      </c>
      <c r="N83" s="66" t="str">
        <f t="shared" ca="1" si="7"/>
        <v/>
      </c>
      <c r="O83" s="28"/>
      <c r="P83" s="17">
        <f ca="1">IF(MOD(COUNTA(P$5:INDIRECT(ADDRESS(ROW()-1,COLUMN()))),50)&lt;&gt;0,P82,P82+P$4)</f>
        <v>22</v>
      </c>
      <c r="Q83" s="17">
        <f ca="1">IF(MOD(COUNTA(Q$5:INDIRECT(ADDRESS(ROW()-1,COLUMN()))),50)&lt;&gt;0,Q82+Q$4,Q$5)</f>
        <v>142</v>
      </c>
      <c r="S83" s="19" t="str">
        <f t="shared" si="8"/>
        <v/>
      </c>
      <c r="T83" s="19" t="e">
        <f ca="1"/>
        <v>#NUM!</v>
      </c>
      <c r="U83" s="20" t="str">
        <f t="shared" ca="1" si="5"/>
        <v/>
      </c>
      <c r="V83" s="17">
        <f ca="1">IF(MOD(COUNTA(V$5:INDIRECT(ADDRESS(ROW()-1,COLUMN()))),50)&lt;&gt;0,V82,V82+V$4)</f>
        <v>50</v>
      </c>
      <c r="W83" s="17">
        <f ca="1">IF(MOD(COUNTA(W$5:INDIRECT(ADDRESS(ROW()-1,COLUMN()))),50)&lt;&gt;0,W82+W$4,W$5)</f>
        <v>115</v>
      </c>
    </row>
    <row r="84" spans="1:23" x14ac:dyDescent="0.2">
      <c r="A84" s="28"/>
      <c r="B84" s="101" t="str">
        <f t="shared" si="9"/>
        <v/>
      </c>
      <c r="C84" s="65"/>
      <c r="D84" s="65"/>
      <c r="E84" s="65"/>
      <c r="F84" s="65"/>
      <c r="G84" s="65"/>
      <c r="H84" s="65"/>
      <c r="I84" s="65"/>
      <c r="J84" s="65"/>
      <c r="K84" s="65"/>
      <c r="L84" s="65"/>
      <c r="M84" s="66" t="str">
        <f t="shared" si="6"/>
        <v/>
      </c>
      <c r="N84" s="66" t="str">
        <f t="shared" ca="1" si="7"/>
        <v/>
      </c>
      <c r="O84" s="28"/>
      <c r="P84" s="17">
        <f ca="1">IF(MOD(COUNTA(P$5:INDIRECT(ADDRESS(ROW()-1,COLUMN()))),50)&lt;&gt;0,P83,P83+P$4)</f>
        <v>22</v>
      </c>
      <c r="Q84" s="17">
        <f ca="1">IF(MOD(COUNTA(Q$5:INDIRECT(ADDRESS(ROW()-1,COLUMN()))),50)&lt;&gt;0,Q83+Q$4,Q$5)</f>
        <v>147</v>
      </c>
      <c r="S84" s="19" t="str">
        <f t="shared" si="8"/>
        <v/>
      </c>
      <c r="T84" s="19" t="e">
        <f ca="1"/>
        <v>#NUM!</v>
      </c>
      <c r="U84" s="20" t="str">
        <f t="shared" ca="1" si="5"/>
        <v/>
      </c>
      <c r="V84" s="17">
        <f ca="1">IF(MOD(COUNTA(V$5:INDIRECT(ADDRESS(ROW()-1,COLUMN()))),50)&lt;&gt;0,V83,V83+V$4)</f>
        <v>50</v>
      </c>
      <c r="W84" s="17">
        <f ca="1">IF(MOD(COUNTA(W$5:INDIRECT(ADDRESS(ROW()-1,COLUMN()))),50)&lt;&gt;0,W83+W$4,W$5)</f>
        <v>119</v>
      </c>
    </row>
    <row r="85" spans="1:23" x14ac:dyDescent="0.2">
      <c r="A85" s="28"/>
      <c r="B85" s="101" t="str">
        <f t="shared" si="9"/>
        <v/>
      </c>
      <c r="C85" s="65"/>
      <c r="D85" s="65"/>
      <c r="E85" s="65"/>
      <c r="F85" s="65"/>
      <c r="G85" s="65"/>
      <c r="H85" s="65"/>
      <c r="I85" s="65"/>
      <c r="J85" s="65"/>
      <c r="K85" s="65"/>
      <c r="L85" s="65"/>
      <c r="M85" s="66" t="str">
        <f t="shared" si="6"/>
        <v/>
      </c>
      <c r="N85" s="66" t="str">
        <f t="shared" ca="1" si="7"/>
        <v/>
      </c>
      <c r="O85" s="28"/>
      <c r="P85" s="17">
        <f ca="1">IF(MOD(COUNTA(P$5:INDIRECT(ADDRESS(ROW()-1,COLUMN()))),50)&lt;&gt;0,P84,P84+P$4)</f>
        <v>22</v>
      </c>
      <c r="Q85" s="17">
        <f ca="1">IF(MOD(COUNTA(Q$5:INDIRECT(ADDRESS(ROW()-1,COLUMN()))),50)&lt;&gt;0,Q84+Q$4,Q$5)</f>
        <v>152</v>
      </c>
      <c r="S85" s="19" t="str">
        <f t="shared" si="8"/>
        <v/>
      </c>
      <c r="T85" s="19" t="e">
        <f ca="1"/>
        <v>#NUM!</v>
      </c>
      <c r="U85" s="20" t="str">
        <f t="shared" ca="1" si="5"/>
        <v/>
      </c>
      <c r="V85" s="17">
        <f ca="1">IF(MOD(COUNTA(V$5:INDIRECT(ADDRESS(ROW()-1,COLUMN()))),50)&lt;&gt;0,V84,V84+V$4)</f>
        <v>50</v>
      </c>
      <c r="W85" s="17">
        <f ca="1">IF(MOD(COUNTA(W$5:INDIRECT(ADDRESS(ROW()-1,COLUMN()))),50)&lt;&gt;0,W84+W$4,W$5)</f>
        <v>123</v>
      </c>
    </row>
    <row r="86" spans="1:23" x14ac:dyDescent="0.2">
      <c r="A86" s="28"/>
      <c r="B86" s="101" t="str">
        <f t="shared" si="9"/>
        <v/>
      </c>
      <c r="C86" s="65"/>
      <c r="D86" s="65"/>
      <c r="E86" s="65"/>
      <c r="F86" s="65"/>
      <c r="G86" s="65"/>
      <c r="H86" s="65"/>
      <c r="I86" s="65"/>
      <c r="J86" s="65"/>
      <c r="K86" s="65"/>
      <c r="L86" s="65"/>
      <c r="M86" s="66" t="str">
        <f t="shared" si="6"/>
        <v/>
      </c>
      <c r="N86" s="66" t="str">
        <f t="shared" ca="1" si="7"/>
        <v/>
      </c>
      <c r="O86" s="28"/>
      <c r="P86" s="17">
        <f ca="1">IF(MOD(COUNTA(P$5:INDIRECT(ADDRESS(ROW()-1,COLUMN()))),50)&lt;&gt;0,P85,P85+P$4)</f>
        <v>22</v>
      </c>
      <c r="Q86" s="17">
        <f ca="1">IF(MOD(COUNTA(Q$5:INDIRECT(ADDRESS(ROW()-1,COLUMN()))),50)&lt;&gt;0,Q85+Q$4,Q$5)</f>
        <v>157</v>
      </c>
      <c r="S86" s="19" t="str">
        <f t="shared" si="8"/>
        <v/>
      </c>
      <c r="T86" s="19" t="e">
        <f ca="1"/>
        <v>#NUM!</v>
      </c>
      <c r="U86" s="20" t="str">
        <f t="shared" ca="1" si="5"/>
        <v/>
      </c>
      <c r="V86" s="17">
        <f ca="1">IF(MOD(COUNTA(V$5:INDIRECT(ADDRESS(ROW()-1,COLUMN()))),50)&lt;&gt;0,V85,V85+V$4)</f>
        <v>50</v>
      </c>
      <c r="W86" s="17">
        <f ca="1">IF(MOD(COUNTA(W$5:INDIRECT(ADDRESS(ROW()-1,COLUMN()))),50)&lt;&gt;0,W85+W$4,W$5)</f>
        <v>127</v>
      </c>
    </row>
    <row r="87" spans="1:23" x14ac:dyDescent="0.2">
      <c r="A87" s="28"/>
      <c r="B87" s="101" t="str">
        <f t="shared" si="9"/>
        <v/>
      </c>
      <c r="C87" s="65"/>
      <c r="D87" s="65"/>
      <c r="E87" s="65"/>
      <c r="F87" s="65"/>
      <c r="G87" s="65"/>
      <c r="H87" s="65"/>
      <c r="I87" s="65"/>
      <c r="J87" s="65"/>
      <c r="K87" s="65"/>
      <c r="L87" s="65"/>
      <c r="M87" s="66" t="str">
        <f t="shared" si="6"/>
        <v/>
      </c>
      <c r="N87" s="66" t="str">
        <f t="shared" ca="1" si="7"/>
        <v/>
      </c>
      <c r="O87" s="28"/>
      <c r="P87" s="17">
        <f ca="1">IF(MOD(COUNTA(P$5:INDIRECT(ADDRESS(ROW()-1,COLUMN()))),50)&lt;&gt;0,P86,P86+P$4)</f>
        <v>22</v>
      </c>
      <c r="Q87" s="17">
        <f ca="1">IF(MOD(COUNTA(Q$5:INDIRECT(ADDRESS(ROW()-1,COLUMN()))),50)&lt;&gt;0,Q86+Q$4,Q$5)</f>
        <v>162</v>
      </c>
      <c r="S87" s="19" t="str">
        <f t="shared" si="8"/>
        <v/>
      </c>
      <c r="T87" s="19" t="e">
        <f ca="1"/>
        <v>#NUM!</v>
      </c>
      <c r="U87" s="20" t="str">
        <f t="shared" ca="1" si="5"/>
        <v/>
      </c>
      <c r="V87" s="17">
        <f ca="1">IF(MOD(COUNTA(V$5:INDIRECT(ADDRESS(ROW()-1,COLUMN()))),50)&lt;&gt;0,V86,V86+V$4)</f>
        <v>50</v>
      </c>
      <c r="W87" s="17">
        <f ca="1">IF(MOD(COUNTA(W$5:INDIRECT(ADDRESS(ROW()-1,COLUMN()))),50)&lt;&gt;0,W86+W$4,W$5)</f>
        <v>131</v>
      </c>
    </row>
    <row r="88" spans="1:23" x14ac:dyDescent="0.2">
      <c r="A88" s="28"/>
      <c r="B88" s="101" t="str">
        <f t="shared" si="9"/>
        <v/>
      </c>
      <c r="C88" s="65"/>
      <c r="D88" s="65"/>
      <c r="E88" s="65"/>
      <c r="F88" s="65"/>
      <c r="G88" s="65"/>
      <c r="H88" s="65"/>
      <c r="I88" s="65"/>
      <c r="J88" s="65"/>
      <c r="K88" s="65"/>
      <c r="L88" s="65"/>
      <c r="M88" s="66" t="str">
        <f t="shared" si="6"/>
        <v/>
      </c>
      <c r="N88" s="66" t="str">
        <f t="shared" ca="1" si="7"/>
        <v/>
      </c>
      <c r="O88" s="28"/>
      <c r="P88" s="17">
        <f ca="1">IF(MOD(COUNTA(P$5:INDIRECT(ADDRESS(ROW()-1,COLUMN()))),50)&lt;&gt;0,P87,P87+P$4)</f>
        <v>22</v>
      </c>
      <c r="Q88" s="17">
        <f ca="1">IF(MOD(COUNTA(Q$5:INDIRECT(ADDRESS(ROW()-1,COLUMN()))),50)&lt;&gt;0,Q87+Q$4,Q$5)</f>
        <v>167</v>
      </c>
      <c r="S88" s="19" t="str">
        <f t="shared" si="8"/>
        <v/>
      </c>
      <c r="T88" s="19" t="e">
        <f ca="1"/>
        <v>#NUM!</v>
      </c>
      <c r="U88" s="20" t="str">
        <f t="shared" ca="1" si="5"/>
        <v/>
      </c>
      <c r="V88" s="17">
        <f ca="1">IF(MOD(COUNTA(V$5:INDIRECT(ADDRESS(ROW()-1,COLUMN()))),50)&lt;&gt;0,V87,V87+V$4)</f>
        <v>50</v>
      </c>
      <c r="W88" s="17">
        <f ca="1">IF(MOD(COUNTA(W$5:INDIRECT(ADDRESS(ROW()-1,COLUMN()))),50)&lt;&gt;0,W87+W$4,W$5)</f>
        <v>135</v>
      </c>
    </row>
    <row r="89" spans="1:23" x14ac:dyDescent="0.2">
      <c r="A89" s="28"/>
      <c r="B89" s="101" t="str">
        <f t="shared" si="9"/>
        <v/>
      </c>
      <c r="C89" s="65"/>
      <c r="D89" s="65"/>
      <c r="E89" s="65"/>
      <c r="F89" s="65"/>
      <c r="G89" s="65"/>
      <c r="H89" s="65"/>
      <c r="I89" s="65"/>
      <c r="J89" s="65"/>
      <c r="K89" s="65"/>
      <c r="L89" s="65"/>
      <c r="M89" s="66" t="str">
        <f t="shared" si="6"/>
        <v/>
      </c>
      <c r="N89" s="66" t="str">
        <f t="shared" ca="1" si="7"/>
        <v/>
      </c>
      <c r="O89" s="28"/>
      <c r="P89" s="17">
        <f ca="1">IF(MOD(COUNTA(P$5:INDIRECT(ADDRESS(ROW()-1,COLUMN()))),50)&lt;&gt;0,P88,P88+P$4)</f>
        <v>22</v>
      </c>
      <c r="Q89" s="17">
        <f ca="1">IF(MOD(COUNTA(Q$5:INDIRECT(ADDRESS(ROW()-1,COLUMN()))),50)&lt;&gt;0,Q88+Q$4,Q$5)</f>
        <v>172</v>
      </c>
      <c r="S89" s="19" t="str">
        <f t="shared" si="8"/>
        <v/>
      </c>
      <c r="T89" s="19" t="e">
        <f ca="1"/>
        <v>#NUM!</v>
      </c>
      <c r="U89" s="20" t="str">
        <f t="shared" ca="1" si="5"/>
        <v/>
      </c>
      <c r="V89" s="17">
        <f ca="1">IF(MOD(COUNTA(V$5:INDIRECT(ADDRESS(ROW()-1,COLUMN()))),50)&lt;&gt;0,V88,V88+V$4)</f>
        <v>50</v>
      </c>
      <c r="W89" s="17">
        <f ca="1">IF(MOD(COUNTA(W$5:INDIRECT(ADDRESS(ROW()-1,COLUMN()))),50)&lt;&gt;0,W88+W$4,W$5)</f>
        <v>139</v>
      </c>
    </row>
    <row r="90" spans="1:23" x14ac:dyDescent="0.2">
      <c r="A90" s="28"/>
      <c r="B90" s="101" t="str">
        <f t="shared" si="9"/>
        <v/>
      </c>
      <c r="C90" s="65"/>
      <c r="D90" s="65"/>
      <c r="E90" s="65"/>
      <c r="F90" s="65"/>
      <c r="G90" s="65"/>
      <c r="H90" s="65"/>
      <c r="I90" s="65"/>
      <c r="J90" s="65"/>
      <c r="K90" s="65"/>
      <c r="L90" s="65"/>
      <c r="M90" s="66" t="str">
        <f t="shared" si="6"/>
        <v/>
      </c>
      <c r="N90" s="66" t="str">
        <f t="shared" ca="1" si="7"/>
        <v/>
      </c>
      <c r="O90" s="28"/>
      <c r="P90" s="17">
        <f ca="1">IF(MOD(COUNTA(P$5:INDIRECT(ADDRESS(ROW()-1,COLUMN()))),50)&lt;&gt;0,P89,P89+P$4)</f>
        <v>22</v>
      </c>
      <c r="Q90" s="17">
        <f ca="1">IF(MOD(COUNTA(Q$5:INDIRECT(ADDRESS(ROW()-1,COLUMN()))),50)&lt;&gt;0,Q89+Q$4,Q$5)</f>
        <v>177</v>
      </c>
      <c r="S90" s="19" t="str">
        <f t="shared" si="8"/>
        <v/>
      </c>
      <c r="T90" s="19" t="e">
        <f ca="1"/>
        <v>#NUM!</v>
      </c>
      <c r="U90" s="20" t="str">
        <f t="shared" ca="1" si="5"/>
        <v/>
      </c>
      <c r="V90" s="17">
        <f ca="1">IF(MOD(COUNTA(V$5:INDIRECT(ADDRESS(ROW()-1,COLUMN()))),50)&lt;&gt;0,V89,V89+V$4)</f>
        <v>50</v>
      </c>
      <c r="W90" s="17">
        <f ca="1">IF(MOD(COUNTA(W$5:INDIRECT(ADDRESS(ROW()-1,COLUMN()))),50)&lt;&gt;0,W89+W$4,W$5)</f>
        <v>143</v>
      </c>
    </row>
    <row r="91" spans="1:23" x14ac:dyDescent="0.2">
      <c r="A91" s="28"/>
      <c r="B91" s="101" t="str">
        <f t="shared" si="9"/>
        <v/>
      </c>
      <c r="C91" s="65"/>
      <c r="D91" s="65"/>
      <c r="E91" s="65"/>
      <c r="F91" s="65"/>
      <c r="G91" s="65"/>
      <c r="H91" s="65"/>
      <c r="I91" s="65"/>
      <c r="J91" s="65"/>
      <c r="K91" s="65"/>
      <c r="L91" s="65"/>
      <c r="M91" s="66" t="str">
        <f t="shared" si="6"/>
        <v/>
      </c>
      <c r="N91" s="66" t="str">
        <f t="shared" ca="1" si="7"/>
        <v/>
      </c>
      <c r="O91" s="28"/>
      <c r="P91" s="17">
        <f ca="1">IF(MOD(COUNTA(P$5:INDIRECT(ADDRESS(ROW()-1,COLUMN()))),50)&lt;&gt;0,P90,P90+P$4)</f>
        <v>22</v>
      </c>
      <c r="Q91" s="17">
        <f ca="1">IF(MOD(COUNTA(Q$5:INDIRECT(ADDRESS(ROW()-1,COLUMN()))),50)&lt;&gt;0,Q90+Q$4,Q$5)</f>
        <v>182</v>
      </c>
      <c r="S91" s="19" t="str">
        <f t="shared" si="8"/>
        <v/>
      </c>
      <c r="T91" s="19" t="e">
        <f ca="1"/>
        <v>#NUM!</v>
      </c>
      <c r="U91" s="20" t="str">
        <f t="shared" ca="1" si="5"/>
        <v/>
      </c>
      <c r="V91" s="17">
        <f ca="1">IF(MOD(COUNTA(V$5:INDIRECT(ADDRESS(ROW()-1,COLUMN()))),50)&lt;&gt;0,V90,V90+V$4)</f>
        <v>50</v>
      </c>
      <c r="W91" s="17">
        <f ca="1">IF(MOD(COUNTA(W$5:INDIRECT(ADDRESS(ROW()-1,COLUMN()))),50)&lt;&gt;0,W90+W$4,W$5)</f>
        <v>147</v>
      </c>
    </row>
    <row r="92" spans="1:23" x14ac:dyDescent="0.2">
      <c r="A92" s="28"/>
      <c r="B92" s="101" t="str">
        <f t="shared" si="9"/>
        <v/>
      </c>
      <c r="C92" s="65"/>
      <c r="D92" s="65"/>
      <c r="E92" s="65"/>
      <c r="F92" s="65"/>
      <c r="G92" s="65"/>
      <c r="H92" s="65"/>
      <c r="I92" s="65"/>
      <c r="J92" s="65"/>
      <c r="K92" s="65"/>
      <c r="L92" s="65"/>
      <c r="M92" s="66" t="str">
        <f t="shared" si="6"/>
        <v/>
      </c>
      <c r="N92" s="66" t="str">
        <f t="shared" ca="1" si="7"/>
        <v/>
      </c>
      <c r="O92" s="28"/>
      <c r="P92" s="17">
        <f ca="1">IF(MOD(COUNTA(P$5:INDIRECT(ADDRESS(ROW()-1,COLUMN()))),50)&lt;&gt;0,P91,P91+P$4)</f>
        <v>22</v>
      </c>
      <c r="Q92" s="17">
        <f ca="1">IF(MOD(COUNTA(Q$5:INDIRECT(ADDRESS(ROW()-1,COLUMN()))),50)&lt;&gt;0,Q91+Q$4,Q$5)</f>
        <v>187</v>
      </c>
      <c r="S92" s="19" t="str">
        <f t="shared" si="8"/>
        <v/>
      </c>
      <c r="T92" s="19" t="e">
        <f ca="1"/>
        <v>#NUM!</v>
      </c>
      <c r="U92" s="20" t="str">
        <f t="shared" ca="1" si="5"/>
        <v/>
      </c>
      <c r="V92" s="17">
        <f ca="1">IF(MOD(COUNTA(V$5:INDIRECT(ADDRESS(ROW()-1,COLUMN()))),50)&lt;&gt;0,V91,V91+V$4)</f>
        <v>50</v>
      </c>
      <c r="W92" s="17">
        <f ca="1">IF(MOD(COUNTA(W$5:INDIRECT(ADDRESS(ROW()-1,COLUMN()))),50)&lt;&gt;0,W91+W$4,W$5)</f>
        <v>151</v>
      </c>
    </row>
    <row r="93" spans="1:23" x14ac:dyDescent="0.2">
      <c r="A93" s="28"/>
      <c r="B93" s="101" t="str">
        <f t="shared" si="9"/>
        <v/>
      </c>
      <c r="C93" s="65"/>
      <c r="D93" s="65"/>
      <c r="E93" s="65"/>
      <c r="F93" s="65"/>
      <c r="G93" s="65"/>
      <c r="H93" s="65"/>
      <c r="I93" s="65"/>
      <c r="J93" s="65"/>
      <c r="K93" s="65"/>
      <c r="L93" s="65"/>
      <c r="M93" s="66" t="str">
        <f t="shared" si="6"/>
        <v/>
      </c>
      <c r="N93" s="66" t="str">
        <f t="shared" ca="1" si="7"/>
        <v/>
      </c>
      <c r="O93" s="28"/>
      <c r="P93" s="17">
        <f ca="1">IF(MOD(COUNTA(P$5:INDIRECT(ADDRESS(ROW()-1,COLUMN()))),50)&lt;&gt;0,P92,P92+P$4)</f>
        <v>22</v>
      </c>
      <c r="Q93" s="17">
        <f ca="1">IF(MOD(COUNTA(Q$5:INDIRECT(ADDRESS(ROW()-1,COLUMN()))),50)&lt;&gt;0,Q92+Q$4,Q$5)</f>
        <v>192</v>
      </c>
      <c r="S93" s="19" t="str">
        <f t="shared" si="8"/>
        <v/>
      </c>
      <c r="T93" s="19" t="e">
        <f ca="1"/>
        <v>#NUM!</v>
      </c>
      <c r="U93" s="20" t="str">
        <f t="shared" ca="1" si="5"/>
        <v/>
      </c>
      <c r="V93" s="17">
        <f ca="1">IF(MOD(COUNTA(V$5:INDIRECT(ADDRESS(ROW()-1,COLUMN()))),50)&lt;&gt;0,V92,V92+V$4)</f>
        <v>50</v>
      </c>
      <c r="W93" s="17">
        <f ca="1">IF(MOD(COUNTA(W$5:INDIRECT(ADDRESS(ROW()-1,COLUMN()))),50)&lt;&gt;0,W92+W$4,W$5)</f>
        <v>155</v>
      </c>
    </row>
    <row r="94" spans="1:23" x14ac:dyDescent="0.2">
      <c r="A94" s="28"/>
      <c r="B94" s="101" t="str">
        <f t="shared" si="9"/>
        <v/>
      </c>
      <c r="C94" s="65"/>
      <c r="D94" s="65"/>
      <c r="E94" s="65"/>
      <c r="F94" s="65"/>
      <c r="G94" s="65"/>
      <c r="H94" s="65"/>
      <c r="I94" s="65"/>
      <c r="J94" s="65"/>
      <c r="K94" s="65"/>
      <c r="L94" s="65"/>
      <c r="M94" s="66" t="str">
        <f t="shared" si="6"/>
        <v/>
      </c>
      <c r="N94" s="66" t="str">
        <f t="shared" ca="1" si="7"/>
        <v/>
      </c>
      <c r="O94" s="28"/>
      <c r="P94" s="17">
        <f ca="1">IF(MOD(COUNTA(P$5:INDIRECT(ADDRESS(ROW()-1,COLUMN()))),50)&lt;&gt;0,P93,P93+P$4)</f>
        <v>22</v>
      </c>
      <c r="Q94" s="17">
        <f ca="1">IF(MOD(COUNTA(Q$5:INDIRECT(ADDRESS(ROW()-1,COLUMN()))),50)&lt;&gt;0,Q93+Q$4,Q$5)</f>
        <v>197</v>
      </c>
      <c r="S94" s="19" t="str">
        <f t="shared" si="8"/>
        <v/>
      </c>
      <c r="T94" s="19" t="e">
        <f ca="1"/>
        <v>#NUM!</v>
      </c>
      <c r="U94" s="20" t="str">
        <f t="shared" ca="1" si="5"/>
        <v/>
      </c>
      <c r="V94" s="17">
        <f ca="1">IF(MOD(COUNTA(V$5:INDIRECT(ADDRESS(ROW()-1,COLUMN()))),50)&lt;&gt;0,V93,V93+V$4)</f>
        <v>50</v>
      </c>
      <c r="W94" s="17">
        <f ca="1">IF(MOD(COUNTA(W$5:INDIRECT(ADDRESS(ROW()-1,COLUMN()))),50)&lt;&gt;0,W93+W$4,W$5)</f>
        <v>159</v>
      </c>
    </row>
    <row r="95" spans="1:23" x14ac:dyDescent="0.2">
      <c r="A95" s="28"/>
      <c r="B95" s="101" t="str">
        <f t="shared" si="9"/>
        <v/>
      </c>
      <c r="C95" s="65"/>
      <c r="D95" s="65"/>
      <c r="E95" s="65"/>
      <c r="F95" s="65"/>
      <c r="G95" s="65"/>
      <c r="H95" s="65"/>
      <c r="I95" s="65"/>
      <c r="J95" s="65"/>
      <c r="K95" s="65"/>
      <c r="L95" s="65"/>
      <c r="M95" s="66" t="str">
        <f t="shared" si="6"/>
        <v/>
      </c>
      <c r="N95" s="66" t="str">
        <f t="shared" ca="1" si="7"/>
        <v/>
      </c>
      <c r="O95" s="28"/>
      <c r="P95" s="17">
        <f ca="1">IF(MOD(COUNTA(P$5:INDIRECT(ADDRESS(ROW()-1,COLUMN()))),50)&lt;&gt;0,P94,P94+P$4)</f>
        <v>22</v>
      </c>
      <c r="Q95" s="17">
        <f ca="1">IF(MOD(COUNTA(Q$5:INDIRECT(ADDRESS(ROW()-1,COLUMN()))),50)&lt;&gt;0,Q94+Q$4,Q$5)</f>
        <v>202</v>
      </c>
      <c r="S95" s="19" t="str">
        <f t="shared" si="8"/>
        <v/>
      </c>
      <c r="T95" s="19" t="e">
        <f ca="1"/>
        <v>#NUM!</v>
      </c>
      <c r="U95" s="20" t="str">
        <f t="shared" ca="1" si="5"/>
        <v/>
      </c>
      <c r="V95" s="17">
        <f ca="1">IF(MOD(COUNTA(V$5:INDIRECT(ADDRESS(ROW()-1,COLUMN()))),50)&lt;&gt;0,V94,V94+V$4)</f>
        <v>50</v>
      </c>
      <c r="W95" s="17">
        <f ca="1">IF(MOD(COUNTA(W$5:INDIRECT(ADDRESS(ROW()-1,COLUMN()))),50)&lt;&gt;0,W94+W$4,W$5)</f>
        <v>163</v>
      </c>
    </row>
    <row r="96" spans="1:23" x14ac:dyDescent="0.2">
      <c r="A96" s="28"/>
      <c r="B96" s="101" t="str">
        <f t="shared" si="9"/>
        <v/>
      </c>
      <c r="C96" s="65"/>
      <c r="D96" s="65"/>
      <c r="E96" s="65"/>
      <c r="F96" s="65"/>
      <c r="G96" s="65"/>
      <c r="H96" s="65"/>
      <c r="I96" s="65"/>
      <c r="J96" s="65"/>
      <c r="K96" s="65"/>
      <c r="L96" s="65"/>
      <c r="M96" s="66" t="str">
        <f t="shared" si="6"/>
        <v/>
      </c>
      <c r="N96" s="66" t="str">
        <f t="shared" ca="1" si="7"/>
        <v/>
      </c>
      <c r="O96" s="28"/>
      <c r="P96" s="17">
        <f ca="1">IF(MOD(COUNTA(P$5:INDIRECT(ADDRESS(ROW()-1,COLUMN()))),50)&lt;&gt;0,P95,P95+P$4)</f>
        <v>22</v>
      </c>
      <c r="Q96" s="17">
        <f ca="1">IF(MOD(COUNTA(Q$5:INDIRECT(ADDRESS(ROW()-1,COLUMN()))),50)&lt;&gt;0,Q95+Q$4,Q$5)</f>
        <v>207</v>
      </c>
      <c r="S96" s="19" t="str">
        <f t="shared" si="8"/>
        <v/>
      </c>
      <c r="T96" s="19" t="e">
        <f ca="1"/>
        <v>#NUM!</v>
      </c>
      <c r="U96" s="20" t="str">
        <f t="shared" ca="1" si="5"/>
        <v/>
      </c>
      <c r="V96" s="17">
        <f ca="1">IF(MOD(COUNTA(V$5:INDIRECT(ADDRESS(ROW()-1,COLUMN()))),50)&lt;&gt;0,V95,V95+V$4)</f>
        <v>50</v>
      </c>
      <c r="W96" s="17">
        <f ca="1">IF(MOD(COUNTA(W$5:INDIRECT(ADDRESS(ROW()-1,COLUMN()))),50)&lt;&gt;0,W95+W$4,W$5)</f>
        <v>167</v>
      </c>
    </row>
    <row r="97" spans="1:23" x14ac:dyDescent="0.2">
      <c r="A97" s="28"/>
      <c r="B97" s="101" t="str">
        <f t="shared" si="9"/>
        <v/>
      </c>
      <c r="C97" s="65"/>
      <c r="D97" s="65"/>
      <c r="E97" s="65"/>
      <c r="F97" s="65"/>
      <c r="G97" s="65"/>
      <c r="H97" s="65"/>
      <c r="I97" s="65"/>
      <c r="J97" s="65"/>
      <c r="K97" s="65"/>
      <c r="L97" s="65"/>
      <c r="M97" s="66" t="str">
        <f t="shared" si="6"/>
        <v/>
      </c>
      <c r="N97" s="66" t="str">
        <f t="shared" ca="1" si="7"/>
        <v/>
      </c>
      <c r="O97" s="28"/>
      <c r="P97" s="17">
        <f ca="1">IF(MOD(COUNTA(P$5:INDIRECT(ADDRESS(ROW()-1,COLUMN()))),50)&lt;&gt;0,P96,P96+P$4)</f>
        <v>22</v>
      </c>
      <c r="Q97" s="17">
        <f ca="1">IF(MOD(COUNTA(Q$5:INDIRECT(ADDRESS(ROW()-1,COLUMN()))),50)&lt;&gt;0,Q96+Q$4,Q$5)</f>
        <v>212</v>
      </c>
      <c r="S97" s="19" t="str">
        <f t="shared" si="8"/>
        <v/>
      </c>
      <c r="T97" s="19" t="e">
        <f ca="1"/>
        <v>#NUM!</v>
      </c>
      <c r="U97" s="20" t="str">
        <f t="shared" ca="1" si="5"/>
        <v/>
      </c>
      <c r="V97" s="17">
        <f ca="1">IF(MOD(COUNTA(V$5:INDIRECT(ADDRESS(ROW()-1,COLUMN()))),50)&lt;&gt;0,V96,V96+V$4)</f>
        <v>50</v>
      </c>
      <c r="W97" s="17">
        <f ca="1">IF(MOD(COUNTA(W$5:INDIRECT(ADDRESS(ROW()-1,COLUMN()))),50)&lt;&gt;0,W96+W$4,W$5)</f>
        <v>171</v>
      </c>
    </row>
    <row r="98" spans="1:23" x14ac:dyDescent="0.2">
      <c r="A98" s="28"/>
      <c r="B98" s="101" t="str">
        <f t="shared" si="9"/>
        <v/>
      </c>
      <c r="C98" s="65"/>
      <c r="D98" s="65"/>
      <c r="E98" s="65"/>
      <c r="F98" s="65"/>
      <c r="G98" s="65"/>
      <c r="H98" s="65"/>
      <c r="I98" s="65"/>
      <c r="J98" s="65"/>
      <c r="K98" s="65"/>
      <c r="L98" s="65"/>
      <c r="M98" s="66" t="str">
        <f t="shared" si="6"/>
        <v/>
      </c>
      <c r="N98" s="66" t="str">
        <f t="shared" ca="1" si="7"/>
        <v/>
      </c>
      <c r="O98" s="28"/>
      <c r="P98" s="17">
        <f ca="1">IF(MOD(COUNTA(P$5:INDIRECT(ADDRESS(ROW()-1,COLUMN()))),50)&lt;&gt;0,P97,P97+P$4)</f>
        <v>22</v>
      </c>
      <c r="Q98" s="17">
        <f ca="1">IF(MOD(COUNTA(Q$5:INDIRECT(ADDRESS(ROW()-1,COLUMN()))),50)&lt;&gt;0,Q97+Q$4,Q$5)</f>
        <v>217</v>
      </c>
      <c r="S98" s="19" t="str">
        <f t="shared" si="8"/>
        <v/>
      </c>
      <c r="T98" s="19" t="e">
        <f ca="1"/>
        <v>#NUM!</v>
      </c>
      <c r="U98" s="20" t="str">
        <f t="shared" ca="1" si="5"/>
        <v/>
      </c>
      <c r="V98" s="17">
        <f ca="1">IF(MOD(COUNTA(V$5:INDIRECT(ADDRESS(ROW()-1,COLUMN()))),50)&lt;&gt;0,V97,V97+V$4)</f>
        <v>50</v>
      </c>
      <c r="W98" s="17">
        <f ca="1">IF(MOD(COUNTA(W$5:INDIRECT(ADDRESS(ROW()-1,COLUMN()))),50)&lt;&gt;0,W97+W$4,W$5)</f>
        <v>175</v>
      </c>
    </row>
    <row r="99" spans="1:23" x14ac:dyDescent="0.2">
      <c r="A99" s="28"/>
      <c r="B99" s="101" t="str">
        <f t="shared" si="9"/>
        <v/>
      </c>
      <c r="C99" s="65"/>
      <c r="D99" s="65"/>
      <c r="E99" s="65"/>
      <c r="F99" s="65"/>
      <c r="G99" s="65"/>
      <c r="H99" s="65"/>
      <c r="I99" s="65"/>
      <c r="J99" s="65"/>
      <c r="K99" s="65"/>
      <c r="L99" s="65"/>
      <c r="M99" s="66" t="str">
        <f t="shared" si="6"/>
        <v/>
      </c>
      <c r="N99" s="66" t="str">
        <f t="shared" ca="1" si="7"/>
        <v/>
      </c>
      <c r="O99" s="28"/>
      <c r="P99" s="17">
        <f ca="1">IF(MOD(COUNTA(P$5:INDIRECT(ADDRESS(ROW()-1,COLUMN()))),50)&lt;&gt;0,P98,P98+P$4)</f>
        <v>22</v>
      </c>
      <c r="Q99" s="17">
        <f ca="1">IF(MOD(COUNTA(Q$5:INDIRECT(ADDRESS(ROW()-1,COLUMN()))),50)&lt;&gt;0,Q98+Q$4,Q$5)</f>
        <v>222</v>
      </c>
      <c r="S99" s="19" t="str">
        <f t="shared" si="8"/>
        <v/>
      </c>
      <c r="T99" s="19" t="e">
        <f ca="1"/>
        <v>#NUM!</v>
      </c>
      <c r="U99" s="20" t="str">
        <f t="shared" ca="1" si="5"/>
        <v/>
      </c>
      <c r="V99" s="17">
        <f ca="1">IF(MOD(COUNTA(V$5:INDIRECT(ADDRESS(ROW()-1,COLUMN()))),50)&lt;&gt;0,V98,V98+V$4)</f>
        <v>50</v>
      </c>
      <c r="W99" s="17">
        <f ca="1">IF(MOD(COUNTA(W$5:INDIRECT(ADDRESS(ROW()-1,COLUMN()))),50)&lt;&gt;0,W98+W$4,W$5)</f>
        <v>179</v>
      </c>
    </row>
    <row r="100" spans="1:23" x14ac:dyDescent="0.2">
      <c r="A100" s="28"/>
      <c r="B100" s="101" t="str">
        <f t="shared" si="9"/>
        <v/>
      </c>
      <c r="C100" s="65"/>
      <c r="D100" s="65"/>
      <c r="E100" s="65"/>
      <c r="F100" s="65"/>
      <c r="G100" s="65"/>
      <c r="H100" s="65"/>
      <c r="I100" s="65"/>
      <c r="J100" s="65"/>
      <c r="K100" s="65"/>
      <c r="L100" s="65"/>
      <c r="M100" s="66" t="str">
        <f t="shared" si="6"/>
        <v/>
      </c>
      <c r="N100" s="66" t="str">
        <f t="shared" ca="1" si="7"/>
        <v/>
      </c>
      <c r="O100" s="28"/>
      <c r="P100" s="17">
        <f ca="1">IF(MOD(COUNTA(P$5:INDIRECT(ADDRESS(ROW()-1,COLUMN()))),50)&lt;&gt;0,P99,P99+P$4)</f>
        <v>22</v>
      </c>
      <c r="Q100" s="17">
        <f ca="1">IF(MOD(COUNTA(Q$5:INDIRECT(ADDRESS(ROW()-1,COLUMN()))),50)&lt;&gt;0,Q99+Q$4,Q$5)</f>
        <v>227</v>
      </c>
      <c r="S100" s="19" t="str">
        <f t="shared" si="8"/>
        <v/>
      </c>
      <c r="T100" s="19" t="e">
        <f ca="1"/>
        <v>#NUM!</v>
      </c>
      <c r="U100" s="20" t="str">
        <f t="shared" ca="1" si="5"/>
        <v/>
      </c>
      <c r="V100" s="17">
        <f ca="1">IF(MOD(COUNTA(V$5:INDIRECT(ADDRESS(ROW()-1,COLUMN()))),50)&lt;&gt;0,V99,V99+V$4)</f>
        <v>50</v>
      </c>
      <c r="W100" s="17">
        <f ca="1">IF(MOD(COUNTA(W$5:INDIRECT(ADDRESS(ROW()-1,COLUMN()))),50)&lt;&gt;0,W99+W$4,W$5)</f>
        <v>183</v>
      </c>
    </row>
    <row r="101" spans="1:23" x14ac:dyDescent="0.2">
      <c r="A101" s="28"/>
      <c r="B101" s="101" t="str">
        <f t="shared" si="9"/>
        <v/>
      </c>
      <c r="C101" s="65"/>
      <c r="D101" s="65"/>
      <c r="E101" s="65"/>
      <c r="F101" s="65"/>
      <c r="G101" s="65"/>
      <c r="H101" s="65"/>
      <c r="I101" s="65"/>
      <c r="J101" s="65"/>
      <c r="K101" s="65"/>
      <c r="L101" s="65"/>
      <c r="M101" s="66" t="str">
        <f t="shared" si="6"/>
        <v/>
      </c>
      <c r="N101" s="66" t="str">
        <f t="shared" ca="1" si="7"/>
        <v/>
      </c>
      <c r="O101" s="28"/>
      <c r="P101" s="17">
        <f ca="1">IF(MOD(COUNTA(P$5:INDIRECT(ADDRESS(ROW()-1,COLUMN()))),50)&lt;&gt;0,P100,P100+P$4)</f>
        <v>22</v>
      </c>
      <c r="Q101" s="17">
        <f ca="1">IF(MOD(COUNTA(Q$5:INDIRECT(ADDRESS(ROW()-1,COLUMN()))),50)&lt;&gt;0,Q100+Q$4,Q$5)</f>
        <v>232</v>
      </c>
      <c r="S101" s="19" t="str">
        <f t="shared" si="8"/>
        <v/>
      </c>
      <c r="T101" s="19" t="e">
        <f ca="1"/>
        <v>#NUM!</v>
      </c>
      <c r="U101" s="20" t="str">
        <f t="shared" ca="1" si="5"/>
        <v/>
      </c>
      <c r="V101" s="17">
        <f ca="1">IF(MOD(COUNTA(V$5:INDIRECT(ADDRESS(ROW()-1,COLUMN()))),50)&lt;&gt;0,V100,V100+V$4)</f>
        <v>50</v>
      </c>
      <c r="W101" s="17">
        <f ca="1">IF(MOD(COUNTA(W$5:INDIRECT(ADDRESS(ROW()-1,COLUMN()))),50)&lt;&gt;0,W100+W$4,W$5)</f>
        <v>187</v>
      </c>
    </row>
    <row r="102" spans="1:23" x14ac:dyDescent="0.2">
      <c r="A102" s="28"/>
      <c r="B102" s="101" t="str">
        <f t="shared" si="9"/>
        <v/>
      </c>
      <c r="C102" s="65"/>
      <c r="D102" s="65"/>
      <c r="E102" s="65"/>
      <c r="F102" s="65"/>
      <c r="G102" s="65"/>
      <c r="H102" s="65"/>
      <c r="I102" s="65"/>
      <c r="J102" s="65"/>
      <c r="K102" s="65"/>
      <c r="L102" s="65"/>
      <c r="M102" s="66" t="str">
        <f t="shared" si="6"/>
        <v/>
      </c>
      <c r="N102" s="66" t="str">
        <f t="shared" ca="1" si="7"/>
        <v/>
      </c>
      <c r="O102" s="28"/>
      <c r="P102" s="17">
        <f ca="1">IF(MOD(COUNTA(P$5:INDIRECT(ADDRESS(ROW()-1,COLUMN()))),50)&lt;&gt;0,P101,P101+P$4)</f>
        <v>22</v>
      </c>
      <c r="Q102" s="17">
        <f ca="1">IF(MOD(COUNTA(Q$5:INDIRECT(ADDRESS(ROW()-1,COLUMN()))),50)&lt;&gt;0,Q101+Q$4,Q$5)</f>
        <v>237</v>
      </c>
      <c r="S102" s="19" t="str">
        <f t="shared" si="8"/>
        <v/>
      </c>
      <c r="T102" s="19" t="e">
        <f ca="1"/>
        <v>#NUM!</v>
      </c>
      <c r="U102" s="20" t="str">
        <f t="shared" ca="1" si="5"/>
        <v/>
      </c>
      <c r="V102" s="17">
        <f ca="1">IF(MOD(COUNTA(V$5:INDIRECT(ADDRESS(ROW()-1,COLUMN()))),50)&lt;&gt;0,V101,V101+V$4)</f>
        <v>50</v>
      </c>
      <c r="W102" s="17">
        <f ca="1">IF(MOD(COUNTA(W$5:INDIRECT(ADDRESS(ROW()-1,COLUMN()))),50)&lt;&gt;0,W101+W$4,W$5)</f>
        <v>191</v>
      </c>
    </row>
    <row r="103" spans="1:23" x14ac:dyDescent="0.2">
      <c r="A103" s="28"/>
      <c r="B103" s="101" t="str">
        <f t="shared" si="9"/>
        <v/>
      </c>
      <c r="C103" s="65"/>
      <c r="D103" s="65"/>
      <c r="E103" s="65"/>
      <c r="F103" s="65"/>
      <c r="G103" s="65"/>
      <c r="H103" s="65"/>
      <c r="I103" s="65"/>
      <c r="J103" s="65"/>
      <c r="K103" s="65"/>
      <c r="L103" s="65"/>
      <c r="M103" s="66" t="str">
        <f t="shared" si="6"/>
        <v/>
      </c>
      <c r="N103" s="66" t="str">
        <f t="shared" ca="1" si="7"/>
        <v/>
      </c>
      <c r="O103" s="28"/>
      <c r="P103" s="17">
        <f ca="1">IF(MOD(COUNTA(P$5:INDIRECT(ADDRESS(ROW()-1,COLUMN()))),50)&lt;&gt;0,P102,P102+P$4)</f>
        <v>22</v>
      </c>
      <c r="Q103" s="17">
        <f ca="1">IF(MOD(COUNTA(Q$5:INDIRECT(ADDRESS(ROW()-1,COLUMN()))),50)&lt;&gt;0,Q102+Q$4,Q$5)</f>
        <v>242</v>
      </c>
      <c r="S103" s="19" t="str">
        <f t="shared" si="8"/>
        <v/>
      </c>
      <c r="T103" s="19" t="e">
        <f ca="1"/>
        <v>#NUM!</v>
      </c>
      <c r="U103" s="20" t="str">
        <f t="shared" ca="1" si="5"/>
        <v/>
      </c>
      <c r="V103" s="17">
        <f ca="1">IF(MOD(COUNTA(V$5:INDIRECT(ADDRESS(ROW()-1,COLUMN()))),50)&lt;&gt;0,V102,V102+V$4)</f>
        <v>50</v>
      </c>
      <c r="W103" s="17">
        <f ca="1">IF(MOD(COUNTA(W$5:INDIRECT(ADDRESS(ROW()-1,COLUMN()))),50)&lt;&gt;0,W102+W$4,W$5)</f>
        <v>195</v>
      </c>
    </row>
    <row r="104" spans="1:23" x14ac:dyDescent="0.2">
      <c r="A104" s="28"/>
      <c r="B104" s="101" t="str">
        <f t="shared" si="9"/>
        <v/>
      </c>
      <c r="C104" s="65"/>
      <c r="D104" s="65"/>
      <c r="E104" s="65"/>
      <c r="F104" s="65"/>
      <c r="G104" s="65"/>
      <c r="H104" s="65"/>
      <c r="I104" s="65"/>
      <c r="J104" s="65"/>
      <c r="K104" s="65"/>
      <c r="L104" s="65"/>
      <c r="M104" s="66" t="str">
        <f t="shared" si="6"/>
        <v/>
      </c>
      <c r="N104" s="66" t="str">
        <f t="shared" ca="1" si="7"/>
        <v/>
      </c>
      <c r="O104" s="28"/>
      <c r="P104" s="17">
        <f ca="1">IF(MOD(COUNTA(P$5:INDIRECT(ADDRESS(ROW()-1,COLUMN()))),50)&lt;&gt;0,P103,P103+P$4)</f>
        <v>22</v>
      </c>
      <c r="Q104" s="17">
        <f ca="1">IF(MOD(COUNTA(Q$5:INDIRECT(ADDRESS(ROW()-1,COLUMN()))),50)&lt;&gt;0,Q103+Q$4,Q$5)</f>
        <v>247</v>
      </c>
      <c r="S104" s="19" t="str">
        <f t="shared" si="8"/>
        <v/>
      </c>
      <c r="T104" s="19" t="e">
        <f ca="1"/>
        <v>#NUM!</v>
      </c>
      <c r="U104" s="20" t="str">
        <f t="shared" ca="1" si="5"/>
        <v/>
      </c>
      <c r="V104" s="17">
        <f ca="1">IF(MOD(COUNTA(V$5:INDIRECT(ADDRESS(ROW()-1,COLUMN()))),50)&lt;&gt;0,V103,V103+V$4)</f>
        <v>50</v>
      </c>
      <c r="W104" s="17">
        <f ca="1">IF(MOD(COUNTA(W$5:INDIRECT(ADDRESS(ROW()-1,COLUMN()))),50)&lt;&gt;0,W103+W$4,W$5)</f>
        <v>199</v>
      </c>
    </row>
    <row r="105" spans="1:23" x14ac:dyDescent="0.2">
      <c r="A105" s="28"/>
      <c r="B105" s="28"/>
      <c r="C105" s="63"/>
      <c r="D105" s="28"/>
      <c r="E105" s="28"/>
      <c r="F105" s="28"/>
      <c r="G105" s="28"/>
      <c r="H105" s="28"/>
      <c r="I105" s="28"/>
      <c r="J105" s="28"/>
      <c r="K105" s="28"/>
      <c r="L105" s="28"/>
      <c r="M105" s="28"/>
      <c r="N105" s="28"/>
      <c r="O105" s="28"/>
    </row>
    <row r="106" spans="1:23" x14ac:dyDescent="0.2">
      <c r="A106" s="28"/>
      <c r="B106" s="28"/>
      <c r="C106" s="28"/>
      <c r="D106" s="28"/>
      <c r="E106" s="28"/>
      <c r="F106" s="28"/>
      <c r="G106" s="28"/>
      <c r="H106" s="28"/>
      <c r="I106" s="28"/>
      <c r="J106" s="28"/>
      <c r="K106" s="28"/>
      <c r="L106" s="28"/>
      <c r="M106" s="28"/>
      <c r="N106" s="28"/>
      <c r="O106" s="28"/>
    </row>
    <row r="107" spans="1:23" hidden="1" x14ac:dyDescent="0.2"/>
    <row r="108" spans="1:23" hidden="1" x14ac:dyDescent="0.2"/>
    <row r="109" spans="1:23" hidden="1" x14ac:dyDescent="0.2"/>
    <row r="110" spans="1:23" hidden="1" x14ac:dyDescent="0.2"/>
    <row r="111" spans="1:23" hidden="1" x14ac:dyDescent="0.2"/>
    <row r="112" spans="1:23"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sheetData>
  <sheetProtection password="FC6F" sheet="1"/>
  <mergeCells count="2">
    <mergeCell ref="P3:Q3"/>
    <mergeCell ref="S3:W3"/>
  </mergeCells>
  <phoneticPr fontId="3" type="noConversion"/>
  <conditionalFormatting sqref="B5">
    <cfRule type="expression" dxfId="15" priority="16" stopIfTrue="1">
      <formula>$A$4&lt;&gt;"SI"</formula>
    </cfRule>
  </conditionalFormatting>
  <conditionalFormatting sqref="B6:B104">
    <cfRule type="expression" dxfId="14" priority="13" stopIfTrue="1">
      <formula>NOT(ISNUMBER(INDIRECT(ADDRESS(ROW(),COLUMN()))))</formula>
    </cfRule>
  </conditionalFormatting>
  <conditionalFormatting sqref="C94:C105 C5:N104">
    <cfRule type="expression" dxfId="13" priority="1" stopIfTrue="1">
      <formula>NOT(ISNUMBER(INDIRECT(ADDRESS(ROW(),2))))</formula>
    </cfRule>
  </conditionalFormatting>
  <dataValidations count="3">
    <dataValidation type="list" allowBlank="1" showInputMessage="1" showErrorMessage="1" sqref="E5:E104">
      <formula1>INDIRECT(D5)</formula1>
    </dataValidation>
    <dataValidation type="list" allowBlank="1" showInputMessage="1" showErrorMessage="1" sqref="G5:I104">
      <formula1>SI_NO</formula1>
    </dataValidation>
    <dataValidation type="list" allowBlank="1" showInputMessage="1" showErrorMessage="1" sqref="D5:D104">
      <formula1>IF(ISNUMBER($B5),DEPARTAMENTOS,)</formula1>
    </dataValidation>
  </dataValidations>
  <pageMargins left="0.75" right="0.75" top="1" bottom="1" header="0" footer="0"/>
  <pageSetup orientation="portrait" r:id="rId1"/>
  <headerFooter alignWithMargins="0"/>
  <ignoredErrors>
    <ignoredError sqref="B5 B6:B104 M6:N104 N5"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6"/>
  </sheetPr>
  <dimension ref="A1:IQ39"/>
  <sheetViews>
    <sheetView workbookViewId="0">
      <selection activeCell="C9" sqref="C9"/>
    </sheetView>
  </sheetViews>
  <sheetFormatPr baseColWidth="10" defaultColWidth="0" defaultRowHeight="12.75" zeroHeight="1" x14ac:dyDescent="0.2"/>
  <cols>
    <col min="1" max="1" width="4.28515625" style="1" customWidth="1"/>
    <col min="2" max="2" width="11.42578125" style="1" customWidth="1"/>
    <col min="3" max="3" width="13.42578125" style="1" customWidth="1"/>
    <col min="4" max="5" width="11.42578125" style="1" customWidth="1"/>
    <col min="6" max="6" width="4.28515625" style="1" customWidth="1"/>
    <col min="7" max="7" width="11.42578125" style="1" customWidth="1"/>
    <col min="8" max="8" width="13.42578125" style="1" customWidth="1"/>
    <col min="9" max="10" width="11.42578125" style="1" customWidth="1"/>
    <col min="11" max="11" width="4.28515625" style="1" customWidth="1"/>
    <col min="12" max="12" width="11.42578125" style="1" customWidth="1"/>
    <col min="13" max="13" width="13.42578125" style="1" customWidth="1"/>
    <col min="14" max="15" width="11.42578125" style="1" customWidth="1"/>
    <col min="16" max="16" width="4.28515625" style="1" customWidth="1"/>
    <col min="17" max="17" width="11.42578125" style="1" customWidth="1"/>
    <col min="18" max="18" width="13.42578125" style="1" customWidth="1"/>
    <col min="19" max="20" width="11.42578125" style="1" customWidth="1"/>
    <col min="21" max="21" width="4.28515625" style="1" customWidth="1"/>
    <col min="22" max="22" width="11.42578125" style="1" customWidth="1"/>
    <col min="23" max="23" width="13.42578125" style="1" customWidth="1"/>
    <col min="24" max="25" width="11.42578125" style="1" customWidth="1"/>
    <col min="26" max="26" width="4.28515625" style="1" customWidth="1"/>
    <col min="27" max="27" width="11.42578125" style="1" customWidth="1"/>
    <col min="28" max="28" width="13.42578125" style="1" customWidth="1"/>
    <col min="29" max="30" width="11.42578125" style="1" customWidth="1"/>
    <col min="31" max="31" width="4.28515625" style="1" customWidth="1"/>
    <col min="32" max="32" width="11.42578125" style="1" customWidth="1"/>
    <col min="33" max="33" width="13.42578125" style="1" customWidth="1"/>
    <col min="34" max="35" width="11.42578125" style="1" customWidth="1"/>
    <col min="36" max="36" width="4.28515625" style="1" customWidth="1"/>
    <col min="37" max="37" width="11.42578125" style="1" customWidth="1"/>
    <col min="38" max="38" width="13.42578125" style="1" customWidth="1"/>
    <col min="39" max="40" width="11.42578125" style="1" customWidth="1"/>
    <col min="41" max="41" width="4.28515625" style="1" customWidth="1"/>
    <col min="42" max="42" width="11.42578125" style="1" customWidth="1"/>
    <col min="43" max="43" width="13.42578125" style="1" customWidth="1"/>
    <col min="44" max="45" width="11.42578125" style="1" customWidth="1"/>
    <col min="46" max="46" width="4.28515625" style="1" customWidth="1"/>
    <col min="47" max="47" width="11.42578125" style="1" customWidth="1"/>
    <col min="48" max="48" width="13.42578125" style="1" customWidth="1"/>
    <col min="49" max="50" width="11.42578125" style="1" customWidth="1"/>
    <col min="51" max="51" width="4.28515625" style="1" customWidth="1"/>
    <col min="52" max="52" width="11.42578125" style="1" customWidth="1"/>
    <col min="53" max="53" width="13.42578125" style="1" customWidth="1"/>
    <col min="54" max="55" width="11.42578125" style="1" customWidth="1"/>
    <col min="56" max="56" width="4.28515625" style="1" customWidth="1"/>
    <col min="57" max="57" width="11.42578125" style="1" customWidth="1"/>
    <col min="58" max="58" width="13.42578125" style="1" customWidth="1"/>
    <col min="59" max="60" width="11.42578125" style="1" customWidth="1"/>
    <col min="61" max="61" width="4.28515625" style="1" customWidth="1"/>
    <col min="62" max="62" width="11.42578125" style="1" customWidth="1"/>
    <col min="63" max="63" width="13.42578125" style="1" customWidth="1"/>
    <col min="64" max="65" width="11.42578125" style="1" customWidth="1"/>
    <col min="66" max="66" width="4.28515625" style="1" customWidth="1"/>
    <col min="67" max="67" width="11.42578125" style="1" customWidth="1"/>
    <col min="68" max="68" width="13.42578125" style="1" customWidth="1"/>
    <col min="69" max="70" width="11.42578125" style="1" customWidth="1"/>
    <col min="71" max="71" width="4.28515625" style="1" customWidth="1"/>
    <col min="72" max="72" width="11.42578125" style="1" customWidth="1"/>
    <col min="73" max="73" width="13.42578125" style="1" customWidth="1"/>
    <col min="74" max="75" width="11.42578125" style="1" customWidth="1"/>
    <col min="76" max="76" width="4.28515625" style="1" customWidth="1"/>
    <col min="77" max="77" width="11.42578125" style="1" customWidth="1"/>
    <col min="78" max="78" width="13.42578125" style="1" customWidth="1"/>
    <col min="79" max="80" width="11.42578125" style="1" customWidth="1"/>
    <col min="81" max="81" width="4.28515625" style="1" customWidth="1"/>
    <col min="82" max="82" width="11.42578125" style="1" customWidth="1"/>
    <col min="83" max="83" width="13.42578125" style="1" customWidth="1"/>
    <col min="84" max="85" width="11.42578125" style="1" customWidth="1"/>
    <col min="86" max="86" width="4.28515625" style="1" customWidth="1"/>
    <col min="87" max="87" width="11.42578125" style="1" customWidth="1"/>
    <col min="88" max="88" width="13.42578125" style="1" customWidth="1"/>
    <col min="89" max="90" width="11.42578125" style="1" customWidth="1"/>
    <col min="91" max="91" width="4.28515625" style="1" customWidth="1"/>
    <col min="92" max="92" width="11.42578125" style="1" customWidth="1"/>
    <col min="93" max="93" width="13.42578125" style="1" customWidth="1"/>
    <col min="94" max="95" width="11.42578125" style="1" customWidth="1"/>
    <col min="96" max="96" width="4.28515625" style="1" customWidth="1"/>
    <col min="97" max="97" width="11.42578125" style="1" customWidth="1"/>
    <col min="98" max="98" width="13.42578125" style="1" customWidth="1"/>
    <col min="99" max="100" width="11.42578125" style="1" customWidth="1"/>
    <col min="101" max="101" width="4.28515625" style="1" customWidth="1"/>
    <col min="102" max="102" width="11.42578125" style="1" customWidth="1"/>
    <col min="103" max="103" width="13.42578125" style="1" customWidth="1"/>
    <col min="104" max="105" width="11.42578125" style="1" customWidth="1"/>
    <col min="106" max="106" width="4.28515625" style="1" customWidth="1"/>
    <col min="107" max="107" width="11.42578125" style="1" customWidth="1"/>
    <col min="108" max="108" width="13.42578125" style="1" customWidth="1"/>
    <col min="109" max="110" width="11.42578125" style="1" customWidth="1"/>
    <col min="111" max="111" width="4.28515625" style="1" customWidth="1"/>
    <col min="112" max="112" width="11.42578125" style="1" customWidth="1"/>
    <col min="113" max="113" width="13.42578125" style="1" customWidth="1"/>
    <col min="114" max="115" width="11.42578125" style="1" customWidth="1"/>
    <col min="116" max="116" width="4.28515625" style="1" customWidth="1"/>
    <col min="117" max="117" width="11.42578125" style="1" customWidth="1"/>
    <col min="118" max="118" width="13.42578125" style="1" customWidth="1"/>
    <col min="119" max="120" width="11.42578125" style="1" customWidth="1"/>
    <col min="121" max="121" width="4.28515625" style="1" customWidth="1"/>
    <col min="122" max="122" width="11.42578125" style="1" customWidth="1"/>
    <col min="123" max="123" width="13.42578125" style="1" customWidth="1"/>
    <col min="124" max="125" width="11.42578125" style="1" customWidth="1"/>
    <col min="126" max="126" width="4.28515625" style="1" customWidth="1"/>
    <col min="127" max="127" width="11.42578125" style="1" customWidth="1"/>
    <col min="128" max="128" width="13.42578125" style="1" customWidth="1"/>
    <col min="129" max="130" width="11.42578125" style="1" customWidth="1"/>
    <col min="131" max="131" width="4.28515625" style="1" customWidth="1"/>
    <col min="132" max="132" width="11.42578125" style="1" customWidth="1"/>
    <col min="133" max="133" width="13.42578125" style="1" customWidth="1"/>
    <col min="134" max="135" width="11.42578125" style="1" customWidth="1"/>
    <col min="136" max="136" width="4.28515625" style="1" customWidth="1"/>
    <col min="137" max="137" width="11.42578125" style="1" customWidth="1"/>
    <col min="138" max="138" width="13.42578125" style="1" customWidth="1"/>
    <col min="139" max="140" width="11.42578125" style="1" customWidth="1"/>
    <col min="141" max="141" width="4.28515625" style="1" customWidth="1"/>
    <col min="142" max="142" width="11.42578125" style="1" customWidth="1"/>
    <col min="143" max="143" width="13.42578125" style="1" customWidth="1"/>
    <col min="144" max="145" width="11.42578125" style="1" customWidth="1"/>
    <col min="146" max="146" width="4.28515625" style="1" customWidth="1"/>
    <col min="147" max="147" width="11.42578125" style="1" customWidth="1"/>
    <col min="148" max="148" width="13.42578125" style="1" customWidth="1"/>
    <col min="149" max="150" width="11.42578125" style="1" customWidth="1"/>
    <col min="151" max="151" width="4.28515625" style="1" customWidth="1"/>
    <col min="152" max="152" width="11.42578125" style="1" customWidth="1"/>
    <col min="153" max="153" width="13.42578125" style="1" customWidth="1"/>
    <col min="154" max="155" width="11.42578125" style="1" customWidth="1"/>
    <col min="156" max="156" width="4.28515625" style="1" customWidth="1"/>
    <col min="157" max="157" width="11.42578125" style="1" customWidth="1"/>
    <col min="158" max="158" width="13.42578125" style="1" customWidth="1"/>
    <col min="159" max="160" width="11.42578125" style="1" customWidth="1"/>
    <col min="161" max="161" width="4.28515625" style="1" customWidth="1"/>
    <col min="162" max="162" width="11.42578125" style="1" customWidth="1"/>
    <col min="163" max="163" width="13.42578125" style="1" customWidth="1"/>
    <col min="164" max="165" width="11.42578125" style="1" customWidth="1"/>
    <col min="166" max="166" width="4.28515625" style="1" customWidth="1"/>
    <col min="167" max="167" width="11.42578125" style="1" customWidth="1"/>
    <col min="168" max="168" width="13.42578125" style="1" customWidth="1"/>
    <col min="169" max="170" width="11.42578125" style="1" customWidth="1"/>
    <col min="171" max="171" width="4.28515625" style="1" customWidth="1"/>
    <col min="172" max="172" width="11.42578125" style="1" customWidth="1"/>
    <col min="173" max="173" width="13.42578125" style="1" customWidth="1"/>
    <col min="174" max="175" width="11.42578125" style="1" customWidth="1"/>
    <col min="176" max="176" width="4.28515625" style="1" customWidth="1"/>
    <col min="177" max="177" width="11.42578125" style="1" customWidth="1"/>
    <col min="178" max="178" width="13.42578125" style="1" customWidth="1"/>
    <col min="179" max="180" width="11.42578125" style="1" customWidth="1"/>
    <col min="181" max="181" width="4.28515625" style="1" customWidth="1"/>
    <col min="182" max="182" width="11.42578125" style="1" customWidth="1"/>
    <col min="183" max="183" width="13.42578125" style="1" customWidth="1"/>
    <col min="184" max="185" width="11.42578125" style="1" customWidth="1"/>
    <col min="186" max="186" width="4.28515625" style="1" customWidth="1"/>
    <col min="187" max="187" width="11.42578125" style="1" customWidth="1"/>
    <col min="188" max="188" width="13.42578125" style="1" customWidth="1"/>
    <col min="189" max="190" width="11.42578125" style="1" customWidth="1"/>
    <col min="191" max="191" width="4.28515625" style="1" customWidth="1"/>
    <col min="192" max="192" width="11.42578125" style="1" customWidth="1"/>
    <col min="193" max="193" width="13.42578125" style="1" customWidth="1"/>
    <col min="194" max="195" width="11.42578125" style="1" customWidth="1"/>
    <col min="196" max="196" width="4.28515625" style="1" customWidth="1"/>
    <col min="197" max="197" width="11.42578125" style="1" customWidth="1"/>
    <col min="198" max="198" width="13.42578125" style="1" customWidth="1"/>
    <col min="199" max="200" width="11.42578125" style="1" customWidth="1"/>
    <col min="201" max="201" width="4.28515625" style="1" customWidth="1"/>
    <col min="202" max="202" width="11.42578125" style="1" customWidth="1"/>
    <col min="203" max="203" width="13.42578125" style="1" customWidth="1"/>
    <col min="204" max="205" width="11.42578125" style="1" customWidth="1"/>
    <col min="206" max="206" width="4.28515625" style="1" customWidth="1"/>
    <col min="207" max="207" width="11.42578125" style="1" customWidth="1"/>
    <col min="208" max="208" width="13.42578125" style="1" customWidth="1"/>
    <col min="209" max="210" width="11.42578125" style="1" customWidth="1"/>
    <col min="211" max="211" width="4.28515625" style="1" customWidth="1"/>
    <col min="212" max="212" width="11.42578125" style="1" customWidth="1"/>
    <col min="213" max="213" width="13.42578125" style="1" customWidth="1"/>
    <col min="214" max="215" width="11.42578125" style="1" customWidth="1"/>
    <col min="216" max="216" width="4.28515625" style="1" customWidth="1"/>
    <col min="217" max="217" width="11.42578125" style="1" customWidth="1"/>
    <col min="218" max="218" width="13.42578125" style="1" customWidth="1"/>
    <col min="219" max="220" width="11.42578125" style="1" customWidth="1"/>
    <col min="221" max="221" width="4.28515625" style="1" customWidth="1"/>
    <col min="222" max="222" width="11.42578125" style="1" customWidth="1"/>
    <col min="223" max="223" width="13.42578125" style="1" customWidth="1"/>
    <col min="224" max="225" width="11.42578125" style="1" customWidth="1"/>
    <col min="226" max="226" width="4.28515625" style="1" customWidth="1"/>
    <col min="227" max="227" width="11.42578125" style="1" customWidth="1"/>
    <col min="228" max="228" width="13.42578125" style="1" customWidth="1"/>
    <col min="229" max="230" width="11.42578125" style="1" customWidth="1"/>
    <col min="231" max="231" width="4.28515625" style="1" customWidth="1"/>
    <col min="232" max="232" width="11.42578125" style="1" customWidth="1"/>
    <col min="233" max="233" width="13.42578125" style="1" customWidth="1"/>
    <col min="234" max="235" width="11.42578125" style="1" customWidth="1"/>
    <col min="236" max="236" width="4.28515625" style="1" customWidth="1"/>
    <col min="237" max="237" width="11.42578125" style="1" customWidth="1"/>
    <col min="238" max="238" width="13.42578125" style="1" customWidth="1"/>
    <col min="239" max="240" width="11.42578125" style="1" customWidth="1"/>
    <col min="241" max="241" width="4.28515625" style="1" customWidth="1"/>
    <col min="242" max="242" width="11.42578125" style="1" customWidth="1"/>
    <col min="243" max="243" width="13.42578125" style="1" customWidth="1"/>
    <col min="244" max="245" width="11.42578125" style="1" customWidth="1"/>
    <col min="246" max="246" width="4.28515625" style="1" customWidth="1"/>
    <col min="247" max="247" width="11.42578125" style="1" customWidth="1"/>
    <col min="248" max="248" width="13.42578125" style="1" customWidth="1"/>
    <col min="249" max="250" width="11.42578125" style="1" customWidth="1"/>
    <col min="251" max="251" width="4.28515625" style="1" customWidth="1"/>
    <col min="252" max="16384" width="11.42578125" style="1" hidden="1"/>
  </cols>
  <sheetData>
    <row r="1" spans="1:250" s="28" customFormat="1" x14ac:dyDescent="0.2"/>
    <row r="2" spans="1:250" s="24" customFormat="1" ht="22.5" customHeight="1" x14ac:dyDescent="0.2">
      <c r="A2" s="23" t="s">
        <v>1230</v>
      </c>
      <c r="F2" s="23"/>
      <c r="K2" s="23"/>
      <c r="P2" s="23"/>
      <c r="U2" s="23"/>
      <c r="Z2" s="23"/>
      <c r="AE2" s="23"/>
      <c r="AJ2" s="23"/>
      <c r="AO2" s="23"/>
      <c r="AT2" s="23"/>
      <c r="AY2" s="23"/>
      <c r="BD2" s="23"/>
      <c r="BI2" s="23"/>
      <c r="BN2" s="23"/>
      <c r="BS2" s="23"/>
      <c r="BX2" s="23"/>
      <c r="CC2" s="23"/>
      <c r="CH2" s="23"/>
      <c r="CM2" s="23"/>
      <c r="CR2" s="23"/>
      <c r="CW2" s="23"/>
      <c r="DB2" s="23"/>
      <c r="DG2" s="23"/>
      <c r="DL2" s="23"/>
      <c r="DQ2" s="23"/>
      <c r="DV2" s="23"/>
      <c r="EA2" s="23"/>
      <c r="EF2" s="23"/>
      <c r="EK2" s="23"/>
      <c r="EP2" s="23"/>
      <c r="EU2" s="23"/>
      <c r="EZ2" s="23"/>
      <c r="FE2" s="23"/>
      <c r="FJ2" s="23"/>
      <c r="FO2" s="23"/>
      <c r="FT2" s="23"/>
      <c r="FY2" s="23"/>
      <c r="GD2" s="23"/>
      <c r="GI2" s="23"/>
      <c r="GN2" s="23"/>
      <c r="GS2" s="23"/>
      <c r="GX2" s="23"/>
      <c r="HC2" s="23"/>
      <c r="HH2" s="23"/>
      <c r="HM2" s="23"/>
      <c r="HR2" s="23"/>
      <c r="HW2" s="23"/>
      <c r="IB2" s="23"/>
      <c r="IG2" s="23"/>
      <c r="IL2" s="23"/>
    </row>
    <row r="3" spans="1:250" s="28" customFormat="1" x14ac:dyDescent="0.2">
      <c r="B3" s="52">
        <f ca="1">IF(AND(ISNUMBER(OFFSET('Nodos IX'!$B$4,B4,0)),OFFSET('Nodos IX'!$B$4,B4,1)&lt;&gt;0),1,0)</f>
        <v>1</v>
      </c>
      <c r="G3" s="52">
        <f ca="1">IF(AND(ISNUMBER(OFFSET('Nodos IX'!$B$4,G4,0)),OFFSET('Nodos IX'!$B$4,G4,1)&lt;&gt;0),1,0)</f>
        <v>1</v>
      </c>
      <c r="L3" s="52">
        <f ca="1">IF(AND(ISNUMBER(OFFSET('Nodos IX'!$B$4,L4,0)),OFFSET('Nodos IX'!$B$4,L4,1)&lt;&gt;0),1,0)</f>
        <v>0</v>
      </c>
      <c r="Q3" s="52">
        <f ca="1">IF(AND(ISNUMBER(OFFSET('Nodos IX'!$B$4,Q4,0)),OFFSET('Nodos IX'!$B$4,Q4,1)&lt;&gt;0),1,0)</f>
        <v>0</v>
      </c>
      <c r="V3" s="52">
        <f ca="1">IF(AND(ISNUMBER(OFFSET('Nodos IX'!$B$4,V4,0)),OFFSET('Nodos IX'!$B$4,V4,1)&lt;&gt;0),1,0)</f>
        <v>0</v>
      </c>
      <c r="AA3" s="52">
        <f ca="1">IF(AND(ISNUMBER(OFFSET('Nodos IX'!$B$4,AA4,0)),OFFSET('Nodos IX'!$B$4,AA4,1)&lt;&gt;0),1,0)</f>
        <v>0</v>
      </c>
      <c r="AF3" s="52">
        <f ca="1">IF(AND(ISNUMBER(OFFSET('Nodos IX'!$B$4,AF4,0)),OFFSET('Nodos IX'!$B$4,AF4,1)&lt;&gt;0),1,0)</f>
        <v>0</v>
      </c>
      <c r="AK3" s="52">
        <f ca="1">IF(AND(ISNUMBER(OFFSET('Nodos IX'!$B$4,AK4,0)),OFFSET('Nodos IX'!$B$4,AK4,1)&lt;&gt;0),1,0)</f>
        <v>0</v>
      </c>
      <c r="AP3" s="52">
        <f ca="1">IF(AND(ISNUMBER(OFFSET('Nodos IX'!$B$4,AP4,0)),OFFSET('Nodos IX'!$B$4,AP4,1)&lt;&gt;0),1,0)</f>
        <v>0</v>
      </c>
      <c r="AU3" s="52">
        <f ca="1">IF(AND(ISNUMBER(OFFSET('Nodos IX'!$B$4,AU4,0)),OFFSET('Nodos IX'!$B$4,AU4,1)&lt;&gt;0),1,0)</f>
        <v>0</v>
      </c>
      <c r="AZ3" s="52">
        <f ca="1">IF(AND(ISNUMBER(OFFSET('Nodos IX'!$B$4,AZ4,0)),OFFSET('Nodos IX'!$B$4,AZ4,1)&lt;&gt;0),1,0)</f>
        <v>0</v>
      </c>
      <c r="BE3" s="52">
        <f ca="1">IF(AND(ISNUMBER(OFFSET('Nodos IX'!$B$4,BE4,0)),OFFSET('Nodos IX'!$B$4,BE4,1)&lt;&gt;0),1,0)</f>
        <v>0</v>
      </c>
      <c r="BJ3" s="52">
        <f ca="1">IF(AND(ISNUMBER(OFFSET('Nodos IX'!$B$4,BJ4,0)),OFFSET('Nodos IX'!$B$4,BJ4,1)&lt;&gt;0),1,0)</f>
        <v>0</v>
      </c>
      <c r="BO3" s="52">
        <f ca="1">IF(AND(ISNUMBER(OFFSET('Nodos IX'!$B$4,BO4,0)),OFFSET('Nodos IX'!$B$4,BO4,1)&lt;&gt;0),1,0)</f>
        <v>0</v>
      </c>
      <c r="BT3" s="52">
        <f ca="1">IF(AND(ISNUMBER(OFFSET('Nodos IX'!$B$4,BT4,0)),OFFSET('Nodos IX'!$B$4,BT4,1)&lt;&gt;0),1,0)</f>
        <v>0</v>
      </c>
      <c r="BY3" s="52">
        <f ca="1">IF(AND(ISNUMBER(OFFSET('Nodos IX'!$B$4,BY4,0)),OFFSET('Nodos IX'!$B$4,BY4,1)&lt;&gt;0),1,0)</f>
        <v>0</v>
      </c>
      <c r="CD3" s="52">
        <f ca="1">IF(AND(ISNUMBER(OFFSET('Nodos IX'!$B$4,CD4,0)),OFFSET('Nodos IX'!$B$4,CD4,1)&lt;&gt;0),1,0)</f>
        <v>0</v>
      </c>
      <c r="CI3" s="52">
        <f ca="1">IF(AND(ISNUMBER(OFFSET('Nodos IX'!$B$4,CI4,0)),OFFSET('Nodos IX'!$B$4,CI4,1)&lt;&gt;0),1,0)</f>
        <v>0</v>
      </c>
      <c r="CN3" s="52">
        <f ca="1">IF(AND(ISNUMBER(OFFSET('Nodos IX'!$B$4,CN4,0)),OFFSET('Nodos IX'!$B$4,CN4,1)&lt;&gt;0),1,0)</f>
        <v>0</v>
      </c>
      <c r="CS3" s="52">
        <f ca="1">IF(AND(ISNUMBER(OFFSET('Nodos IX'!$B$4,CS4,0)),OFFSET('Nodos IX'!$B$4,CS4,1)&lt;&gt;0),1,0)</f>
        <v>0</v>
      </c>
      <c r="CX3" s="52">
        <f ca="1">IF(AND(ISNUMBER(OFFSET('Nodos IX'!$B$4,CX4,0)),OFFSET('Nodos IX'!$B$4,CX4,1)&lt;&gt;0),1,0)</f>
        <v>0</v>
      </c>
      <c r="DC3" s="52">
        <f ca="1">IF(AND(ISNUMBER(OFFSET('Nodos IX'!$B$4,DC4,0)),OFFSET('Nodos IX'!$B$4,DC4,1)&lt;&gt;0),1,0)</f>
        <v>0</v>
      </c>
      <c r="DH3" s="52">
        <f ca="1">IF(AND(ISNUMBER(OFFSET('Nodos IX'!$B$4,DH4,0)),OFFSET('Nodos IX'!$B$4,DH4,1)&lt;&gt;0),1,0)</f>
        <v>0</v>
      </c>
      <c r="DM3" s="52">
        <f ca="1">IF(AND(ISNUMBER(OFFSET('Nodos IX'!$B$4,DM4,0)),OFFSET('Nodos IX'!$B$4,DM4,1)&lt;&gt;0),1,0)</f>
        <v>0</v>
      </c>
      <c r="DR3" s="52">
        <f ca="1">IF(AND(ISNUMBER(OFFSET('Nodos IX'!$B$4,DR4,0)),OFFSET('Nodos IX'!$B$4,DR4,1)&lt;&gt;0),1,0)</f>
        <v>0</v>
      </c>
      <c r="DW3" s="52">
        <f ca="1">IF(AND(ISNUMBER(OFFSET('Nodos IX'!$B$4,DW4,0)),OFFSET('Nodos IX'!$B$4,DW4,1)&lt;&gt;0),1,0)</f>
        <v>0</v>
      </c>
      <c r="EB3" s="52">
        <f ca="1">IF(AND(ISNUMBER(OFFSET('Nodos IX'!$B$4,EB4,0)),OFFSET('Nodos IX'!$B$4,EB4,1)&lt;&gt;0),1,0)</f>
        <v>0</v>
      </c>
      <c r="EG3" s="52">
        <f ca="1">IF(AND(ISNUMBER(OFFSET('Nodos IX'!$B$4,EG4,0)),OFFSET('Nodos IX'!$B$4,EG4,1)&lt;&gt;0),1,0)</f>
        <v>0</v>
      </c>
      <c r="EL3" s="52">
        <f ca="1">IF(AND(ISNUMBER(OFFSET('Nodos IX'!$B$4,EL4,0)),OFFSET('Nodos IX'!$B$4,EL4,1)&lt;&gt;0),1,0)</f>
        <v>0</v>
      </c>
      <c r="EQ3" s="52">
        <f ca="1">IF(AND(ISNUMBER(OFFSET('Nodos IX'!$B$4,EQ4,0)),OFFSET('Nodos IX'!$B$4,EQ4,1)&lt;&gt;0),1,0)</f>
        <v>0</v>
      </c>
      <c r="EV3" s="52">
        <f ca="1">IF(AND(ISNUMBER(OFFSET('Nodos IX'!$B$4,EV4,0)),OFFSET('Nodos IX'!$B$4,EV4,1)&lt;&gt;0),1,0)</f>
        <v>0</v>
      </c>
      <c r="FA3" s="52">
        <f ca="1">IF(AND(ISNUMBER(OFFSET('Nodos IX'!$B$4,FA4,0)),OFFSET('Nodos IX'!$B$4,FA4,1)&lt;&gt;0),1,0)</f>
        <v>0</v>
      </c>
      <c r="FF3" s="52">
        <f ca="1">IF(AND(ISNUMBER(OFFSET('Nodos IX'!$B$4,FF4,0)),OFFSET('Nodos IX'!$B$4,FF4,1)&lt;&gt;0),1,0)</f>
        <v>0</v>
      </c>
      <c r="FK3" s="52">
        <f ca="1">IF(AND(ISNUMBER(OFFSET('Nodos IX'!$B$4,FK4,0)),OFFSET('Nodos IX'!$B$4,FK4,1)&lt;&gt;0),1,0)</f>
        <v>0</v>
      </c>
      <c r="FP3" s="52">
        <f ca="1">IF(AND(ISNUMBER(OFFSET('Nodos IX'!$B$4,FP4,0)),OFFSET('Nodos IX'!$B$4,FP4,1)&lt;&gt;0),1,0)</f>
        <v>0</v>
      </c>
      <c r="FU3" s="52">
        <f ca="1">IF(AND(ISNUMBER(OFFSET('Nodos IX'!$B$4,FU4,0)),OFFSET('Nodos IX'!$B$4,FU4,1)&lt;&gt;0),1,0)</f>
        <v>0</v>
      </c>
      <c r="FZ3" s="52">
        <f ca="1">IF(AND(ISNUMBER(OFFSET('Nodos IX'!$B$4,FZ4,0)),OFFSET('Nodos IX'!$B$4,FZ4,1)&lt;&gt;0),1,0)</f>
        <v>0</v>
      </c>
      <c r="GE3" s="52">
        <f ca="1">IF(AND(ISNUMBER(OFFSET('Nodos IX'!$B$4,GE4,0)),OFFSET('Nodos IX'!$B$4,GE4,1)&lt;&gt;0),1,0)</f>
        <v>0</v>
      </c>
      <c r="GJ3" s="52">
        <f ca="1">IF(AND(ISNUMBER(OFFSET('Nodos IX'!$B$4,GJ4,0)),OFFSET('Nodos IX'!$B$4,GJ4,1)&lt;&gt;0),1,0)</f>
        <v>0</v>
      </c>
      <c r="GO3" s="52">
        <f ca="1">IF(AND(ISNUMBER(OFFSET('Nodos IX'!$B$4,GO4,0)),OFFSET('Nodos IX'!$B$4,GO4,1)&lt;&gt;0),1,0)</f>
        <v>0</v>
      </c>
      <c r="GT3" s="52">
        <f ca="1">IF(AND(ISNUMBER(OFFSET('Nodos IX'!$B$4,GT4,0)),OFFSET('Nodos IX'!$B$4,GT4,1)&lt;&gt;0),1,0)</f>
        <v>0</v>
      </c>
      <c r="GY3" s="52">
        <f ca="1">IF(AND(ISNUMBER(OFFSET('Nodos IX'!$B$4,GY4,0)),OFFSET('Nodos IX'!$B$4,GY4,1)&lt;&gt;0),1,0)</f>
        <v>0</v>
      </c>
      <c r="HD3" s="52">
        <f ca="1">IF(AND(ISNUMBER(OFFSET('Nodos IX'!$B$4,HD4,0)),OFFSET('Nodos IX'!$B$4,HD4,1)&lt;&gt;0),1,0)</f>
        <v>0</v>
      </c>
      <c r="HI3" s="52">
        <f ca="1">IF(AND(ISNUMBER(OFFSET('Nodos IX'!$B$4,HI4,0)),OFFSET('Nodos IX'!$B$4,HI4,1)&lt;&gt;0),1,0)</f>
        <v>0</v>
      </c>
      <c r="HN3" s="52">
        <f ca="1">IF(AND(ISNUMBER(OFFSET('Nodos IX'!$B$4,HN4,0)),OFFSET('Nodos IX'!$B$4,HN4,1)&lt;&gt;0),1,0)</f>
        <v>0</v>
      </c>
      <c r="HS3" s="52">
        <f ca="1">IF(AND(ISNUMBER(OFFSET('Nodos IX'!$B$4,HS4,0)),OFFSET('Nodos IX'!$B$4,HS4,1)&lt;&gt;0),1,0)</f>
        <v>0</v>
      </c>
      <c r="HX3" s="52">
        <f ca="1">IF(AND(ISNUMBER(OFFSET('Nodos IX'!$B$4,HX4,0)),OFFSET('Nodos IX'!$B$4,HX4,1)&lt;&gt;0),1,0)</f>
        <v>0</v>
      </c>
      <c r="IC3" s="52">
        <f ca="1">IF(AND(ISNUMBER(OFFSET('Nodos IX'!$B$4,IC4,0)),OFFSET('Nodos IX'!$B$4,IC4,1)&lt;&gt;0),1,0)</f>
        <v>0</v>
      </c>
      <c r="IH3" s="52">
        <f ca="1">IF(AND(ISNUMBER(OFFSET('Nodos IX'!$B$4,IH4,0)),OFFSET('Nodos IX'!$B$4,IH4,1)&lt;&gt;0),1,0)</f>
        <v>0</v>
      </c>
      <c r="IM3" s="52">
        <f ca="1">IF(AND(ISNUMBER(OFFSET('Nodos IX'!$B$4,IM4,0)),OFFSET('Nodos IX'!$B$4,IM4,1)&lt;&gt;0),1,0)</f>
        <v>0</v>
      </c>
    </row>
    <row r="4" spans="1:250" s="28" customFormat="1" x14ac:dyDescent="0.2">
      <c r="A4" s="53">
        <f ca="1">IF(B3&lt;&gt;0,1,"")</f>
        <v>1</v>
      </c>
      <c r="B4" s="253">
        <v>1</v>
      </c>
      <c r="C4" s="255"/>
      <c r="D4" s="255"/>
      <c r="E4" s="254"/>
      <c r="F4" s="53">
        <f ca="1">IF(G3&lt;&gt;0,1,"")</f>
        <v>1</v>
      </c>
      <c r="G4" s="253">
        <f>B4+1</f>
        <v>2</v>
      </c>
      <c r="H4" s="255"/>
      <c r="I4" s="255"/>
      <c r="J4" s="254"/>
      <c r="K4" s="53" t="str">
        <f ca="1">IF(L3&lt;&gt;0,1,"")</f>
        <v/>
      </c>
      <c r="L4" s="253">
        <f>G4+1</f>
        <v>3</v>
      </c>
      <c r="M4" s="255"/>
      <c r="N4" s="255"/>
      <c r="O4" s="254"/>
      <c r="P4" s="53" t="str">
        <f ca="1">IF(Q3&lt;&gt;0,1,"")</f>
        <v/>
      </c>
      <c r="Q4" s="253">
        <f>L4+1</f>
        <v>4</v>
      </c>
      <c r="R4" s="255"/>
      <c r="S4" s="255"/>
      <c r="T4" s="254"/>
      <c r="U4" s="53" t="str">
        <f ca="1">IF(V3&lt;&gt;0,1,"")</f>
        <v/>
      </c>
      <c r="V4" s="253">
        <f>Q4+1</f>
        <v>5</v>
      </c>
      <c r="W4" s="255"/>
      <c r="X4" s="255"/>
      <c r="Y4" s="254"/>
      <c r="Z4" s="53" t="str">
        <f ca="1">IF(AA3&lt;&gt;0,1,"")</f>
        <v/>
      </c>
      <c r="AA4" s="253">
        <f>V4+1</f>
        <v>6</v>
      </c>
      <c r="AB4" s="255"/>
      <c r="AC4" s="255"/>
      <c r="AD4" s="254"/>
      <c r="AE4" s="53" t="str">
        <f ca="1">IF(AF3&lt;&gt;0,1,"")</f>
        <v/>
      </c>
      <c r="AF4" s="253">
        <f>AA4+1</f>
        <v>7</v>
      </c>
      <c r="AG4" s="255"/>
      <c r="AH4" s="255"/>
      <c r="AI4" s="254"/>
      <c r="AJ4" s="53" t="str">
        <f ca="1">IF(AK3&lt;&gt;0,1,"")</f>
        <v/>
      </c>
      <c r="AK4" s="253">
        <f>AF4+1</f>
        <v>8</v>
      </c>
      <c r="AL4" s="255"/>
      <c r="AM4" s="255"/>
      <c r="AN4" s="254"/>
      <c r="AO4" s="53" t="str">
        <f ca="1">IF(AP3&lt;&gt;0,1,"")</f>
        <v/>
      </c>
      <c r="AP4" s="253">
        <f>AK4+1</f>
        <v>9</v>
      </c>
      <c r="AQ4" s="255"/>
      <c r="AR4" s="255"/>
      <c r="AS4" s="254"/>
      <c r="AT4" s="53" t="str">
        <f ca="1">IF(AU3&lt;&gt;0,1,"")</f>
        <v/>
      </c>
      <c r="AU4" s="253">
        <f>AP4+1</f>
        <v>10</v>
      </c>
      <c r="AV4" s="255"/>
      <c r="AW4" s="255"/>
      <c r="AX4" s="254"/>
      <c r="AY4" s="53" t="str">
        <f ca="1">IF(AZ3&lt;&gt;0,1,"")</f>
        <v/>
      </c>
      <c r="AZ4" s="253">
        <f>AU4+1</f>
        <v>11</v>
      </c>
      <c r="BA4" s="255"/>
      <c r="BB4" s="255"/>
      <c r="BC4" s="254"/>
      <c r="BD4" s="53" t="str">
        <f ca="1">IF(BE3&lt;&gt;0,1,"")</f>
        <v/>
      </c>
      <c r="BE4" s="253">
        <f>AZ4+1</f>
        <v>12</v>
      </c>
      <c r="BF4" s="255"/>
      <c r="BG4" s="255"/>
      <c r="BH4" s="254"/>
      <c r="BI4" s="53" t="str">
        <f ca="1">IF(BJ3&lt;&gt;0,1,"")</f>
        <v/>
      </c>
      <c r="BJ4" s="253">
        <f>BE4+1</f>
        <v>13</v>
      </c>
      <c r="BK4" s="255"/>
      <c r="BL4" s="255"/>
      <c r="BM4" s="254"/>
      <c r="BN4" s="53" t="str">
        <f ca="1">IF(BO3&lt;&gt;0,1,"")</f>
        <v/>
      </c>
      <c r="BO4" s="253">
        <f>BJ4+1</f>
        <v>14</v>
      </c>
      <c r="BP4" s="255"/>
      <c r="BQ4" s="255"/>
      <c r="BR4" s="254"/>
      <c r="BS4" s="53" t="str">
        <f ca="1">IF(BT3&lt;&gt;0,1,"")</f>
        <v/>
      </c>
      <c r="BT4" s="253">
        <f>BO4+1</f>
        <v>15</v>
      </c>
      <c r="BU4" s="255"/>
      <c r="BV4" s="255"/>
      <c r="BW4" s="254"/>
      <c r="BX4" s="53" t="str">
        <f ca="1">IF(BY3&lt;&gt;0,1,"")</f>
        <v/>
      </c>
      <c r="BY4" s="253">
        <f>BT4+1</f>
        <v>16</v>
      </c>
      <c r="BZ4" s="255"/>
      <c r="CA4" s="255"/>
      <c r="CB4" s="254"/>
      <c r="CC4" s="53" t="str">
        <f ca="1">IF(CD3&lt;&gt;0,1,"")</f>
        <v/>
      </c>
      <c r="CD4" s="253">
        <f>BY4+1</f>
        <v>17</v>
      </c>
      <c r="CE4" s="255"/>
      <c r="CF4" s="255"/>
      <c r="CG4" s="254"/>
      <c r="CH4" s="53" t="str">
        <f ca="1">IF(CI3&lt;&gt;0,1,"")</f>
        <v/>
      </c>
      <c r="CI4" s="253">
        <f>CD4+1</f>
        <v>18</v>
      </c>
      <c r="CJ4" s="255"/>
      <c r="CK4" s="255"/>
      <c r="CL4" s="254"/>
      <c r="CM4" s="53" t="str">
        <f ca="1">IF(CN3&lt;&gt;0,1,"")</f>
        <v/>
      </c>
      <c r="CN4" s="253">
        <f>CI4+1</f>
        <v>19</v>
      </c>
      <c r="CO4" s="255"/>
      <c r="CP4" s="255"/>
      <c r="CQ4" s="254"/>
      <c r="CR4" s="53" t="str">
        <f ca="1">IF(CS3&lt;&gt;0,1,"")</f>
        <v/>
      </c>
      <c r="CS4" s="253">
        <f>CN4+1</f>
        <v>20</v>
      </c>
      <c r="CT4" s="255"/>
      <c r="CU4" s="255"/>
      <c r="CV4" s="254"/>
      <c r="CW4" s="53" t="str">
        <f ca="1">IF(CX3&lt;&gt;0,1,"")</f>
        <v/>
      </c>
      <c r="CX4" s="253">
        <f>CS4+1</f>
        <v>21</v>
      </c>
      <c r="CY4" s="255"/>
      <c r="CZ4" s="255"/>
      <c r="DA4" s="254"/>
      <c r="DB4" s="53" t="str">
        <f ca="1">IF(DC3&lt;&gt;0,1,"")</f>
        <v/>
      </c>
      <c r="DC4" s="253">
        <f>CX4+1</f>
        <v>22</v>
      </c>
      <c r="DD4" s="255"/>
      <c r="DE4" s="255"/>
      <c r="DF4" s="254"/>
      <c r="DG4" s="53" t="str">
        <f ca="1">IF(DH3&lt;&gt;0,1,"")</f>
        <v/>
      </c>
      <c r="DH4" s="253">
        <f>DC4+1</f>
        <v>23</v>
      </c>
      <c r="DI4" s="255"/>
      <c r="DJ4" s="255"/>
      <c r="DK4" s="254"/>
      <c r="DL4" s="53" t="str">
        <f ca="1">IF(DM3&lt;&gt;0,1,"")</f>
        <v/>
      </c>
      <c r="DM4" s="253">
        <f>DH4+1</f>
        <v>24</v>
      </c>
      <c r="DN4" s="255"/>
      <c r="DO4" s="255"/>
      <c r="DP4" s="254"/>
      <c r="DQ4" s="53" t="str">
        <f ca="1">IF(DR3&lt;&gt;0,1,"")</f>
        <v/>
      </c>
      <c r="DR4" s="253">
        <f>DM4+1</f>
        <v>25</v>
      </c>
      <c r="DS4" s="255"/>
      <c r="DT4" s="255"/>
      <c r="DU4" s="254"/>
      <c r="DV4" s="53" t="str">
        <f ca="1">IF(DW3&lt;&gt;0,1,"")</f>
        <v/>
      </c>
      <c r="DW4" s="253">
        <f>DR4+1</f>
        <v>26</v>
      </c>
      <c r="DX4" s="255"/>
      <c r="DY4" s="255"/>
      <c r="DZ4" s="254"/>
      <c r="EA4" s="53" t="str">
        <f ca="1">IF(EB3&lt;&gt;0,1,"")</f>
        <v/>
      </c>
      <c r="EB4" s="253">
        <f>DW4+1</f>
        <v>27</v>
      </c>
      <c r="EC4" s="255"/>
      <c r="ED4" s="255"/>
      <c r="EE4" s="254"/>
      <c r="EF4" s="53" t="str">
        <f ca="1">IF(EG3&lt;&gt;0,1,"")</f>
        <v/>
      </c>
      <c r="EG4" s="253">
        <f>EB4+1</f>
        <v>28</v>
      </c>
      <c r="EH4" s="255"/>
      <c r="EI4" s="255"/>
      <c r="EJ4" s="254"/>
      <c r="EK4" s="53" t="str">
        <f ca="1">IF(EL3&lt;&gt;0,1,"")</f>
        <v/>
      </c>
      <c r="EL4" s="253">
        <f>EG4+1</f>
        <v>29</v>
      </c>
      <c r="EM4" s="255"/>
      <c r="EN4" s="255"/>
      <c r="EO4" s="254"/>
      <c r="EP4" s="53" t="str">
        <f ca="1">IF(EQ3&lt;&gt;0,1,"")</f>
        <v/>
      </c>
      <c r="EQ4" s="253">
        <f>EL4+1</f>
        <v>30</v>
      </c>
      <c r="ER4" s="255"/>
      <c r="ES4" s="255"/>
      <c r="ET4" s="254"/>
      <c r="EU4" s="53" t="str">
        <f ca="1">IF(EV3&lt;&gt;0,1,"")</f>
        <v/>
      </c>
      <c r="EV4" s="253">
        <f>EQ4+1</f>
        <v>31</v>
      </c>
      <c r="EW4" s="255"/>
      <c r="EX4" s="255"/>
      <c r="EY4" s="254"/>
      <c r="EZ4" s="53" t="str">
        <f ca="1">IF(FA3&lt;&gt;0,1,"")</f>
        <v/>
      </c>
      <c r="FA4" s="253">
        <f>EV4+1</f>
        <v>32</v>
      </c>
      <c r="FB4" s="255"/>
      <c r="FC4" s="255"/>
      <c r="FD4" s="254"/>
      <c r="FE4" s="53" t="str">
        <f ca="1">IF(FF3&lt;&gt;0,1,"")</f>
        <v/>
      </c>
      <c r="FF4" s="253">
        <f>FA4+1</f>
        <v>33</v>
      </c>
      <c r="FG4" s="255"/>
      <c r="FH4" s="255"/>
      <c r="FI4" s="254"/>
      <c r="FJ4" s="53" t="str">
        <f ca="1">IF(FK3&lt;&gt;0,1,"")</f>
        <v/>
      </c>
      <c r="FK4" s="253">
        <f>FF4+1</f>
        <v>34</v>
      </c>
      <c r="FL4" s="255"/>
      <c r="FM4" s="255"/>
      <c r="FN4" s="254"/>
      <c r="FO4" s="53" t="str">
        <f ca="1">IF(FP3&lt;&gt;0,1,"")</f>
        <v/>
      </c>
      <c r="FP4" s="253">
        <f>FK4+1</f>
        <v>35</v>
      </c>
      <c r="FQ4" s="255"/>
      <c r="FR4" s="255"/>
      <c r="FS4" s="254"/>
      <c r="FT4" s="53" t="str">
        <f ca="1">IF(FU3&lt;&gt;0,1,"")</f>
        <v/>
      </c>
      <c r="FU4" s="253">
        <f>FP4+1</f>
        <v>36</v>
      </c>
      <c r="FV4" s="255"/>
      <c r="FW4" s="255"/>
      <c r="FX4" s="254"/>
      <c r="FY4" s="53" t="str">
        <f ca="1">IF(FZ3&lt;&gt;0,1,"")</f>
        <v/>
      </c>
      <c r="FZ4" s="253">
        <f>FU4+1</f>
        <v>37</v>
      </c>
      <c r="GA4" s="255"/>
      <c r="GB4" s="255"/>
      <c r="GC4" s="254"/>
      <c r="GD4" s="53" t="str">
        <f ca="1">IF(GE3&lt;&gt;0,1,"")</f>
        <v/>
      </c>
      <c r="GE4" s="253">
        <f>FZ4+1</f>
        <v>38</v>
      </c>
      <c r="GF4" s="255"/>
      <c r="GG4" s="255"/>
      <c r="GH4" s="254"/>
      <c r="GI4" s="53" t="str">
        <f ca="1">IF(GJ3&lt;&gt;0,1,"")</f>
        <v/>
      </c>
      <c r="GJ4" s="253">
        <f>GE4+1</f>
        <v>39</v>
      </c>
      <c r="GK4" s="255"/>
      <c r="GL4" s="255"/>
      <c r="GM4" s="254"/>
      <c r="GN4" s="53" t="str">
        <f ca="1">IF(GO3&lt;&gt;0,1,"")</f>
        <v/>
      </c>
      <c r="GO4" s="253">
        <f>GJ4+1</f>
        <v>40</v>
      </c>
      <c r="GP4" s="255"/>
      <c r="GQ4" s="255"/>
      <c r="GR4" s="254"/>
      <c r="GS4" s="53" t="str">
        <f ca="1">IF(GT3&lt;&gt;0,1,"")</f>
        <v/>
      </c>
      <c r="GT4" s="253">
        <f>GO4+1</f>
        <v>41</v>
      </c>
      <c r="GU4" s="255"/>
      <c r="GV4" s="255"/>
      <c r="GW4" s="254"/>
      <c r="GX4" s="53" t="str">
        <f ca="1">IF(GY3&lt;&gt;0,1,"")</f>
        <v/>
      </c>
      <c r="GY4" s="253">
        <f>GT4+1</f>
        <v>42</v>
      </c>
      <c r="GZ4" s="255"/>
      <c r="HA4" s="255"/>
      <c r="HB4" s="254"/>
      <c r="HC4" s="53" t="str">
        <f ca="1">IF(HD3&lt;&gt;0,1,"")</f>
        <v/>
      </c>
      <c r="HD4" s="253">
        <f>GY4+1</f>
        <v>43</v>
      </c>
      <c r="HE4" s="255"/>
      <c r="HF4" s="255"/>
      <c r="HG4" s="254"/>
      <c r="HH4" s="53" t="str">
        <f ca="1">IF(HI3&lt;&gt;0,1,"")</f>
        <v/>
      </c>
      <c r="HI4" s="253">
        <f>HD4+1</f>
        <v>44</v>
      </c>
      <c r="HJ4" s="255"/>
      <c r="HK4" s="255"/>
      <c r="HL4" s="254"/>
      <c r="HM4" s="53" t="str">
        <f ca="1">IF(HN3&lt;&gt;0,1,"")</f>
        <v/>
      </c>
      <c r="HN4" s="253">
        <f>HI4+1</f>
        <v>45</v>
      </c>
      <c r="HO4" s="255"/>
      <c r="HP4" s="255"/>
      <c r="HQ4" s="254"/>
      <c r="HR4" s="53" t="str">
        <f ca="1">IF(HS3&lt;&gt;0,1,"")</f>
        <v/>
      </c>
      <c r="HS4" s="253">
        <f>HN4+1</f>
        <v>46</v>
      </c>
      <c r="HT4" s="255"/>
      <c r="HU4" s="255"/>
      <c r="HV4" s="254"/>
      <c r="HW4" s="53" t="str">
        <f ca="1">IF(HX3&lt;&gt;0,1,"")</f>
        <v/>
      </c>
      <c r="HX4" s="253">
        <f>HS4+1</f>
        <v>47</v>
      </c>
      <c r="HY4" s="255"/>
      <c r="HZ4" s="255"/>
      <c r="IA4" s="254"/>
      <c r="IB4" s="53" t="str">
        <f ca="1">IF(IC3&lt;&gt;0,1,"")</f>
        <v/>
      </c>
      <c r="IC4" s="253">
        <f>HX4+1</f>
        <v>48</v>
      </c>
      <c r="ID4" s="255"/>
      <c r="IE4" s="255"/>
      <c r="IF4" s="254"/>
      <c r="IG4" s="53" t="str">
        <f ca="1">IF(IH3&lt;&gt;0,1,"")</f>
        <v/>
      </c>
      <c r="IH4" s="253">
        <f>IC4+1</f>
        <v>49</v>
      </c>
      <c r="II4" s="255"/>
      <c r="IJ4" s="255"/>
      <c r="IK4" s="254"/>
      <c r="IL4" s="53" t="str">
        <f ca="1">IF(IM3&lt;&gt;0,1,"")</f>
        <v/>
      </c>
      <c r="IM4" s="253">
        <f>IH4+1</f>
        <v>50</v>
      </c>
      <c r="IN4" s="255"/>
      <c r="IO4" s="255"/>
      <c r="IP4" s="254"/>
    </row>
    <row r="5" spans="1:250" s="28" customFormat="1" x14ac:dyDescent="0.2">
      <c r="A5" s="53">
        <f ca="1">IF(B3&lt;&gt;0,1,"")</f>
        <v>1</v>
      </c>
      <c r="B5" s="253" t="s">
        <v>1130</v>
      </c>
      <c r="C5" s="254"/>
      <c r="D5" s="251" t="str">
        <f ca="1">IF(B3&lt;&gt;0,INDIRECT("'Nodos IX'!C"&amp;B4+4),"")</f>
        <v>NORTE</v>
      </c>
      <c r="E5" s="252"/>
      <c r="F5" s="53">
        <f ca="1">IF(G3&lt;&gt;0,1,"")</f>
        <v>1</v>
      </c>
      <c r="G5" s="253" t="s">
        <v>1130</v>
      </c>
      <c r="H5" s="254"/>
      <c r="I5" s="251" t="str">
        <f ca="1">IF(G3&lt;&gt;0,INDIRECT("'Nodos IX'!C"&amp;G4+4),"")</f>
        <v>NORTE</v>
      </c>
      <c r="J5" s="252"/>
      <c r="K5" s="53" t="str">
        <f ca="1">IF(L3&lt;&gt;0,1,"")</f>
        <v/>
      </c>
      <c r="L5" s="253" t="s">
        <v>1130</v>
      </c>
      <c r="M5" s="254"/>
      <c r="N5" s="251" t="str">
        <f ca="1">IF(L3&lt;&gt;0,INDIRECT("'Nodos IX'!C"&amp;L4+4),"")</f>
        <v/>
      </c>
      <c r="O5" s="252"/>
      <c r="P5" s="53" t="str">
        <f ca="1">IF(Q3&lt;&gt;0,1,"")</f>
        <v/>
      </c>
      <c r="Q5" s="253" t="s">
        <v>1130</v>
      </c>
      <c r="R5" s="254"/>
      <c r="S5" s="251" t="str">
        <f ca="1">IF(Q3&lt;&gt;0,INDIRECT("'Nodos IX'!C"&amp;Q4+4),"")</f>
        <v/>
      </c>
      <c r="T5" s="252"/>
      <c r="U5" s="53" t="str">
        <f ca="1">IF(V3&lt;&gt;0,1,"")</f>
        <v/>
      </c>
      <c r="V5" s="253" t="s">
        <v>1130</v>
      </c>
      <c r="W5" s="254"/>
      <c r="X5" s="251" t="str">
        <f ca="1">IF(V3&lt;&gt;0,INDIRECT("'Nodos IX'!C"&amp;V4+4),"")</f>
        <v/>
      </c>
      <c r="Y5" s="252"/>
      <c r="Z5" s="53" t="str">
        <f ca="1">IF(AA3&lt;&gt;0,1,"")</f>
        <v/>
      </c>
      <c r="AA5" s="253" t="s">
        <v>1130</v>
      </c>
      <c r="AB5" s="254"/>
      <c r="AC5" s="251" t="str">
        <f ca="1">IF(AA3&lt;&gt;0,INDIRECT("'Nodos IX'!C"&amp;AA4+4),"")</f>
        <v/>
      </c>
      <c r="AD5" s="252"/>
      <c r="AE5" s="53" t="str">
        <f ca="1">IF(AF3&lt;&gt;0,1,"")</f>
        <v/>
      </c>
      <c r="AF5" s="253" t="s">
        <v>1130</v>
      </c>
      <c r="AG5" s="254"/>
      <c r="AH5" s="251" t="str">
        <f ca="1">IF(AF3&lt;&gt;0,INDIRECT("'Nodos IX'!C"&amp;AF4+4),"")</f>
        <v/>
      </c>
      <c r="AI5" s="252"/>
      <c r="AJ5" s="53" t="str">
        <f ca="1">IF(AK3&lt;&gt;0,1,"")</f>
        <v/>
      </c>
      <c r="AK5" s="253" t="s">
        <v>1130</v>
      </c>
      <c r="AL5" s="254"/>
      <c r="AM5" s="251" t="str">
        <f ca="1">IF(AK3&lt;&gt;0,INDIRECT("'Nodos IX'!C"&amp;AK4+4),"")</f>
        <v/>
      </c>
      <c r="AN5" s="252"/>
      <c r="AO5" s="53" t="str">
        <f ca="1">IF(AP3&lt;&gt;0,1,"")</f>
        <v/>
      </c>
      <c r="AP5" s="253" t="s">
        <v>1130</v>
      </c>
      <c r="AQ5" s="254"/>
      <c r="AR5" s="251" t="str">
        <f ca="1">IF(AP3&lt;&gt;0,INDIRECT("'Nodos IX'!C"&amp;AP4+4),"")</f>
        <v/>
      </c>
      <c r="AS5" s="252"/>
      <c r="AT5" s="53" t="str">
        <f ca="1">IF(AU3&lt;&gt;0,1,"")</f>
        <v/>
      </c>
      <c r="AU5" s="253" t="s">
        <v>1130</v>
      </c>
      <c r="AV5" s="254"/>
      <c r="AW5" s="251" t="str">
        <f ca="1">IF(AU3&lt;&gt;0,INDIRECT("'Nodos IX'!C"&amp;AU4+4),"")</f>
        <v/>
      </c>
      <c r="AX5" s="252"/>
      <c r="AY5" s="53" t="str">
        <f ca="1">IF(AZ3&lt;&gt;0,1,"")</f>
        <v/>
      </c>
      <c r="AZ5" s="253" t="s">
        <v>1130</v>
      </c>
      <c r="BA5" s="254"/>
      <c r="BB5" s="251" t="str">
        <f ca="1">IF(AZ3&lt;&gt;0,INDIRECT("'Nodos IX'!C"&amp;AZ4+4),"")</f>
        <v/>
      </c>
      <c r="BC5" s="252"/>
      <c r="BD5" s="53" t="str">
        <f ca="1">IF(BE3&lt;&gt;0,1,"")</f>
        <v/>
      </c>
      <c r="BE5" s="253" t="s">
        <v>1130</v>
      </c>
      <c r="BF5" s="254"/>
      <c r="BG5" s="251" t="str">
        <f ca="1">IF(BE3&lt;&gt;0,INDIRECT("'Nodos IX'!C"&amp;BE4+4),"")</f>
        <v/>
      </c>
      <c r="BH5" s="252"/>
      <c r="BI5" s="53" t="str">
        <f ca="1">IF(BJ3&lt;&gt;0,1,"")</f>
        <v/>
      </c>
      <c r="BJ5" s="253" t="s">
        <v>1130</v>
      </c>
      <c r="BK5" s="254"/>
      <c r="BL5" s="251" t="str">
        <f ca="1">IF(BJ3&lt;&gt;0,INDIRECT("'Nodos IX'!C"&amp;BJ4+4),"")</f>
        <v/>
      </c>
      <c r="BM5" s="252"/>
      <c r="BN5" s="53" t="str">
        <f ca="1">IF(BO3&lt;&gt;0,1,"")</f>
        <v/>
      </c>
      <c r="BO5" s="253" t="s">
        <v>1130</v>
      </c>
      <c r="BP5" s="254"/>
      <c r="BQ5" s="251" t="str">
        <f ca="1">IF(BO3&lt;&gt;0,INDIRECT("'Nodos IX'!C"&amp;BO4+4),"")</f>
        <v/>
      </c>
      <c r="BR5" s="252"/>
      <c r="BS5" s="53" t="str">
        <f ca="1">IF(BT3&lt;&gt;0,1,"")</f>
        <v/>
      </c>
      <c r="BT5" s="253" t="s">
        <v>1130</v>
      </c>
      <c r="BU5" s="254"/>
      <c r="BV5" s="251" t="str">
        <f ca="1">IF(BT3&lt;&gt;0,INDIRECT("'Nodos IX'!C"&amp;BT4+4),"")</f>
        <v/>
      </c>
      <c r="BW5" s="252"/>
      <c r="BX5" s="53" t="str">
        <f ca="1">IF(BY3&lt;&gt;0,1,"")</f>
        <v/>
      </c>
      <c r="BY5" s="253" t="s">
        <v>1130</v>
      </c>
      <c r="BZ5" s="254"/>
      <c r="CA5" s="251" t="str">
        <f ca="1">IF(BY3&lt;&gt;0,INDIRECT("'Nodos IX'!C"&amp;BY4+4),"")</f>
        <v/>
      </c>
      <c r="CB5" s="252"/>
      <c r="CC5" s="53" t="str">
        <f ca="1">IF(CD3&lt;&gt;0,1,"")</f>
        <v/>
      </c>
      <c r="CD5" s="253" t="s">
        <v>1130</v>
      </c>
      <c r="CE5" s="254"/>
      <c r="CF5" s="251" t="str">
        <f ca="1">IF(CD3&lt;&gt;0,INDIRECT("'Nodos IX'!C"&amp;CD4+4),"")</f>
        <v/>
      </c>
      <c r="CG5" s="252"/>
      <c r="CH5" s="53" t="str">
        <f ca="1">IF(CI3&lt;&gt;0,1,"")</f>
        <v/>
      </c>
      <c r="CI5" s="253" t="s">
        <v>1130</v>
      </c>
      <c r="CJ5" s="254"/>
      <c r="CK5" s="251" t="str">
        <f ca="1">IF(CI3&lt;&gt;0,INDIRECT("'Nodos IX'!C"&amp;CI4+4),"")</f>
        <v/>
      </c>
      <c r="CL5" s="252"/>
      <c r="CM5" s="53" t="str">
        <f ca="1">IF(CN3&lt;&gt;0,1,"")</f>
        <v/>
      </c>
      <c r="CN5" s="253" t="s">
        <v>1130</v>
      </c>
      <c r="CO5" s="254"/>
      <c r="CP5" s="251" t="str">
        <f ca="1">IF(CN3&lt;&gt;0,INDIRECT("'Nodos IX'!C"&amp;CN4+4),"")</f>
        <v/>
      </c>
      <c r="CQ5" s="252"/>
      <c r="CR5" s="53" t="str">
        <f ca="1">IF(CS3&lt;&gt;0,1,"")</f>
        <v/>
      </c>
      <c r="CS5" s="253" t="s">
        <v>1130</v>
      </c>
      <c r="CT5" s="254"/>
      <c r="CU5" s="251" t="str">
        <f ca="1">IF(CS3&lt;&gt;0,INDIRECT("'Nodos IX'!C"&amp;CS4+4),"")</f>
        <v/>
      </c>
      <c r="CV5" s="252"/>
      <c r="CW5" s="53" t="str">
        <f ca="1">IF(CX3&lt;&gt;0,1,"")</f>
        <v/>
      </c>
      <c r="CX5" s="253" t="s">
        <v>1130</v>
      </c>
      <c r="CY5" s="254"/>
      <c r="CZ5" s="251" t="str">
        <f ca="1">IF(CX3&lt;&gt;0,INDIRECT("'Nodos IX'!C"&amp;CX4+4),"")</f>
        <v/>
      </c>
      <c r="DA5" s="252"/>
      <c r="DB5" s="53" t="str">
        <f ca="1">IF(DC3&lt;&gt;0,1,"")</f>
        <v/>
      </c>
      <c r="DC5" s="253" t="s">
        <v>1130</v>
      </c>
      <c r="DD5" s="254"/>
      <c r="DE5" s="251" t="str">
        <f ca="1">IF(DC3&lt;&gt;0,INDIRECT("'Nodos IX'!C"&amp;DC4+4),"")</f>
        <v/>
      </c>
      <c r="DF5" s="252"/>
      <c r="DG5" s="53" t="str">
        <f ca="1">IF(DH3&lt;&gt;0,1,"")</f>
        <v/>
      </c>
      <c r="DH5" s="253" t="s">
        <v>1130</v>
      </c>
      <c r="DI5" s="254"/>
      <c r="DJ5" s="251" t="str">
        <f ca="1">IF(DH3&lt;&gt;0,INDIRECT("'Nodos IX'!C"&amp;DH4+4),"")</f>
        <v/>
      </c>
      <c r="DK5" s="252"/>
      <c r="DL5" s="53" t="str">
        <f ca="1">IF(DM3&lt;&gt;0,1,"")</f>
        <v/>
      </c>
      <c r="DM5" s="253" t="s">
        <v>1130</v>
      </c>
      <c r="DN5" s="254"/>
      <c r="DO5" s="251" t="str">
        <f ca="1">IF(DM3&lt;&gt;0,INDIRECT("'Nodos IX'!C"&amp;DM4+4),"")</f>
        <v/>
      </c>
      <c r="DP5" s="252"/>
      <c r="DQ5" s="53" t="str">
        <f ca="1">IF(DR3&lt;&gt;0,1,"")</f>
        <v/>
      </c>
      <c r="DR5" s="253" t="s">
        <v>1130</v>
      </c>
      <c r="DS5" s="254"/>
      <c r="DT5" s="251" t="str">
        <f ca="1">IF(DR3&lt;&gt;0,INDIRECT("'Nodos IX'!C"&amp;DR4+4),"")</f>
        <v/>
      </c>
      <c r="DU5" s="252"/>
      <c r="DV5" s="53" t="str">
        <f ca="1">IF(DW3&lt;&gt;0,1,"")</f>
        <v/>
      </c>
      <c r="DW5" s="253" t="s">
        <v>1130</v>
      </c>
      <c r="DX5" s="254"/>
      <c r="DY5" s="251" t="str">
        <f ca="1">IF(DW3&lt;&gt;0,INDIRECT("'Nodos IX'!C"&amp;DW4+4),"")</f>
        <v/>
      </c>
      <c r="DZ5" s="252"/>
      <c r="EA5" s="53" t="str">
        <f ca="1">IF(EB3&lt;&gt;0,1,"")</f>
        <v/>
      </c>
      <c r="EB5" s="253" t="s">
        <v>1130</v>
      </c>
      <c r="EC5" s="254"/>
      <c r="ED5" s="251" t="str">
        <f ca="1">IF(EB3&lt;&gt;0,INDIRECT("'Nodos IX'!C"&amp;EB4+4),"")</f>
        <v/>
      </c>
      <c r="EE5" s="252"/>
      <c r="EF5" s="53" t="str">
        <f ca="1">IF(EG3&lt;&gt;0,1,"")</f>
        <v/>
      </c>
      <c r="EG5" s="253" t="s">
        <v>1130</v>
      </c>
      <c r="EH5" s="254"/>
      <c r="EI5" s="251" t="str">
        <f ca="1">IF(EG3&lt;&gt;0,INDIRECT("'Nodos IX'!C"&amp;EG4+4),"")</f>
        <v/>
      </c>
      <c r="EJ5" s="252"/>
      <c r="EK5" s="53" t="str">
        <f ca="1">IF(EL3&lt;&gt;0,1,"")</f>
        <v/>
      </c>
      <c r="EL5" s="253" t="s">
        <v>1130</v>
      </c>
      <c r="EM5" s="254"/>
      <c r="EN5" s="251" t="str">
        <f ca="1">IF(EL3&lt;&gt;0,INDIRECT("'Nodos IX'!C"&amp;EL4+4),"")</f>
        <v/>
      </c>
      <c r="EO5" s="252"/>
      <c r="EP5" s="53" t="str">
        <f ca="1">IF(EQ3&lt;&gt;0,1,"")</f>
        <v/>
      </c>
      <c r="EQ5" s="253" t="s">
        <v>1130</v>
      </c>
      <c r="ER5" s="254"/>
      <c r="ES5" s="251" t="str">
        <f ca="1">IF(EQ3&lt;&gt;0,INDIRECT("'Nodos IX'!C"&amp;EQ4+4),"")</f>
        <v/>
      </c>
      <c r="ET5" s="252"/>
      <c r="EU5" s="53" t="str">
        <f ca="1">IF(EV3&lt;&gt;0,1,"")</f>
        <v/>
      </c>
      <c r="EV5" s="253" t="s">
        <v>1130</v>
      </c>
      <c r="EW5" s="254"/>
      <c r="EX5" s="251" t="str">
        <f ca="1">IF(EV3&lt;&gt;0,INDIRECT("'Nodos IX'!C"&amp;EV4+4),"")</f>
        <v/>
      </c>
      <c r="EY5" s="252"/>
      <c r="EZ5" s="53" t="str">
        <f ca="1">IF(FA3&lt;&gt;0,1,"")</f>
        <v/>
      </c>
      <c r="FA5" s="253" t="s">
        <v>1130</v>
      </c>
      <c r="FB5" s="254"/>
      <c r="FC5" s="251" t="str">
        <f ca="1">IF(FA3&lt;&gt;0,INDIRECT("'Nodos IX'!C"&amp;FA4+4),"")</f>
        <v/>
      </c>
      <c r="FD5" s="252"/>
      <c r="FE5" s="53" t="str">
        <f ca="1">IF(FF3&lt;&gt;0,1,"")</f>
        <v/>
      </c>
      <c r="FF5" s="253" t="s">
        <v>1130</v>
      </c>
      <c r="FG5" s="254"/>
      <c r="FH5" s="251" t="str">
        <f ca="1">IF(FF3&lt;&gt;0,INDIRECT("'Nodos IX'!C"&amp;FF4+4),"")</f>
        <v/>
      </c>
      <c r="FI5" s="252"/>
      <c r="FJ5" s="53" t="str">
        <f ca="1">IF(FK3&lt;&gt;0,1,"")</f>
        <v/>
      </c>
      <c r="FK5" s="253" t="s">
        <v>1130</v>
      </c>
      <c r="FL5" s="254"/>
      <c r="FM5" s="251" t="str">
        <f ca="1">IF(FK3&lt;&gt;0,INDIRECT("'Nodos IX'!C"&amp;FK4+4),"")</f>
        <v/>
      </c>
      <c r="FN5" s="252"/>
      <c r="FO5" s="53" t="str">
        <f ca="1">IF(FP3&lt;&gt;0,1,"")</f>
        <v/>
      </c>
      <c r="FP5" s="253" t="s">
        <v>1130</v>
      </c>
      <c r="FQ5" s="254"/>
      <c r="FR5" s="251" t="str">
        <f ca="1">IF(FP3&lt;&gt;0,INDIRECT("'Nodos IX'!C"&amp;FP4+4),"")</f>
        <v/>
      </c>
      <c r="FS5" s="252"/>
      <c r="FT5" s="53" t="str">
        <f ca="1">IF(FU3&lt;&gt;0,1,"")</f>
        <v/>
      </c>
      <c r="FU5" s="253" t="s">
        <v>1130</v>
      </c>
      <c r="FV5" s="254"/>
      <c r="FW5" s="251" t="str">
        <f ca="1">IF(FU3&lt;&gt;0,INDIRECT("'Nodos IX'!C"&amp;FU4+4),"")</f>
        <v/>
      </c>
      <c r="FX5" s="252"/>
      <c r="FY5" s="53" t="str">
        <f ca="1">IF(FZ3&lt;&gt;0,1,"")</f>
        <v/>
      </c>
      <c r="FZ5" s="253" t="s">
        <v>1130</v>
      </c>
      <c r="GA5" s="254"/>
      <c r="GB5" s="251" t="str">
        <f ca="1">IF(FZ3&lt;&gt;0,INDIRECT("'Nodos IX'!C"&amp;FZ4+4),"")</f>
        <v/>
      </c>
      <c r="GC5" s="252"/>
      <c r="GD5" s="53" t="str">
        <f ca="1">IF(GE3&lt;&gt;0,1,"")</f>
        <v/>
      </c>
      <c r="GE5" s="253" t="s">
        <v>1130</v>
      </c>
      <c r="GF5" s="254"/>
      <c r="GG5" s="251" t="str">
        <f ca="1">IF(GE3&lt;&gt;0,INDIRECT("'Nodos IX'!C"&amp;GE4+4),"")</f>
        <v/>
      </c>
      <c r="GH5" s="252"/>
      <c r="GI5" s="53" t="str">
        <f ca="1">IF(GJ3&lt;&gt;0,1,"")</f>
        <v/>
      </c>
      <c r="GJ5" s="253" t="s">
        <v>1130</v>
      </c>
      <c r="GK5" s="254"/>
      <c r="GL5" s="251" t="str">
        <f ca="1">IF(GJ3&lt;&gt;0,INDIRECT("'Nodos IX'!C"&amp;GJ4+4),"")</f>
        <v/>
      </c>
      <c r="GM5" s="252"/>
      <c r="GN5" s="53" t="str">
        <f ca="1">IF(GO3&lt;&gt;0,1,"")</f>
        <v/>
      </c>
      <c r="GO5" s="253" t="s">
        <v>1130</v>
      </c>
      <c r="GP5" s="254"/>
      <c r="GQ5" s="251" t="str">
        <f ca="1">IF(GO3&lt;&gt;0,INDIRECT("'Nodos IX'!C"&amp;GO4+4),"")</f>
        <v/>
      </c>
      <c r="GR5" s="252"/>
      <c r="GS5" s="53" t="str">
        <f ca="1">IF(GT3&lt;&gt;0,1,"")</f>
        <v/>
      </c>
      <c r="GT5" s="253" t="s">
        <v>1130</v>
      </c>
      <c r="GU5" s="254"/>
      <c r="GV5" s="251" t="str">
        <f ca="1">IF(GT3&lt;&gt;0,INDIRECT("'Nodos IX'!C"&amp;GT4+4),"")</f>
        <v/>
      </c>
      <c r="GW5" s="252"/>
      <c r="GX5" s="53" t="str">
        <f ca="1">IF(GY3&lt;&gt;0,1,"")</f>
        <v/>
      </c>
      <c r="GY5" s="253" t="s">
        <v>1130</v>
      </c>
      <c r="GZ5" s="254"/>
      <c r="HA5" s="251" t="str">
        <f ca="1">IF(GY3&lt;&gt;0,INDIRECT("'Nodos IX'!C"&amp;GY4+4),"")</f>
        <v/>
      </c>
      <c r="HB5" s="252"/>
      <c r="HC5" s="53" t="str">
        <f ca="1">IF(HD3&lt;&gt;0,1,"")</f>
        <v/>
      </c>
      <c r="HD5" s="253" t="s">
        <v>1130</v>
      </c>
      <c r="HE5" s="254"/>
      <c r="HF5" s="251" t="str">
        <f ca="1">IF(HD3&lt;&gt;0,INDIRECT("'Nodos IX'!C"&amp;HD4+4),"")</f>
        <v/>
      </c>
      <c r="HG5" s="252"/>
      <c r="HH5" s="53" t="str">
        <f ca="1">IF(HI3&lt;&gt;0,1,"")</f>
        <v/>
      </c>
      <c r="HI5" s="253" t="s">
        <v>1130</v>
      </c>
      <c r="HJ5" s="254"/>
      <c r="HK5" s="251" t="str">
        <f ca="1">IF(HI3&lt;&gt;0,INDIRECT("'Nodos IX'!C"&amp;HI4+4),"")</f>
        <v/>
      </c>
      <c r="HL5" s="252"/>
      <c r="HM5" s="53" t="str">
        <f ca="1">IF(HN3&lt;&gt;0,1,"")</f>
        <v/>
      </c>
      <c r="HN5" s="253" t="s">
        <v>1130</v>
      </c>
      <c r="HO5" s="254"/>
      <c r="HP5" s="251" t="str">
        <f ca="1">IF(HN3&lt;&gt;0,INDIRECT("'Nodos IX'!C"&amp;HN4+4),"")</f>
        <v/>
      </c>
      <c r="HQ5" s="252"/>
      <c r="HR5" s="53" t="str">
        <f ca="1">IF(HS3&lt;&gt;0,1,"")</f>
        <v/>
      </c>
      <c r="HS5" s="253" t="s">
        <v>1130</v>
      </c>
      <c r="HT5" s="254"/>
      <c r="HU5" s="251" t="str">
        <f ca="1">IF(HS3&lt;&gt;0,INDIRECT("'Nodos IX'!C"&amp;HS4+4),"")</f>
        <v/>
      </c>
      <c r="HV5" s="252"/>
      <c r="HW5" s="53" t="str">
        <f ca="1">IF(HX3&lt;&gt;0,1,"")</f>
        <v/>
      </c>
      <c r="HX5" s="253" t="s">
        <v>1130</v>
      </c>
      <c r="HY5" s="254"/>
      <c r="HZ5" s="251" t="str">
        <f ca="1">IF(HX3&lt;&gt;0,INDIRECT("'Nodos IX'!C"&amp;HX4+4),"")</f>
        <v/>
      </c>
      <c r="IA5" s="252"/>
      <c r="IB5" s="53" t="str">
        <f ca="1">IF(IC3&lt;&gt;0,1,"")</f>
        <v/>
      </c>
      <c r="IC5" s="253" t="s">
        <v>1130</v>
      </c>
      <c r="ID5" s="254"/>
      <c r="IE5" s="251" t="str">
        <f ca="1">IF(IC3&lt;&gt;0,INDIRECT("'Nodos IX'!C"&amp;IC4+4),"")</f>
        <v/>
      </c>
      <c r="IF5" s="252"/>
      <c r="IG5" s="53" t="str">
        <f ca="1">IF(IH3&lt;&gt;0,1,"")</f>
        <v/>
      </c>
      <c r="IH5" s="253" t="s">
        <v>1130</v>
      </c>
      <c r="II5" s="254"/>
      <c r="IJ5" s="251" t="str">
        <f ca="1">IF(IH3&lt;&gt;0,INDIRECT("'Nodos IX'!C"&amp;IH4+4),"")</f>
        <v/>
      </c>
      <c r="IK5" s="252"/>
      <c r="IL5" s="53" t="str">
        <f ca="1">IF(IM3&lt;&gt;0,1,"")</f>
        <v/>
      </c>
      <c r="IM5" s="253" t="s">
        <v>1130</v>
      </c>
      <c r="IN5" s="254"/>
      <c r="IO5" s="251" t="str">
        <f ca="1">IF(IM3&lt;&gt;0,INDIRECT("'Nodos IX'!C"&amp;IM4+4),"")</f>
        <v/>
      </c>
      <c r="IP5" s="252"/>
    </row>
    <row r="6" spans="1:250" s="28" customFormat="1" x14ac:dyDescent="0.2">
      <c r="A6" s="53">
        <f ca="1">IF(B3&lt;&gt;0,1,"")</f>
        <v>1</v>
      </c>
      <c r="B6" s="253" t="s">
        <v>1125</v>
      </c>
      <c r="C6" s="254"/>
      <c r="D6" s="251" t="str">
        <f ca="1">IF(B3&lt;&gt;0,INDIRECT("'Nodos IX'!K"&amp;B4+4),"")</f>
        <v>ERICSSON</v>
      </c>
      <c r="E6" s="252"/>
      <c r="F6" s="53">
        <f ca="1">IF(G3&lt;&gt;0,1,"")</f>
        <v>1</v>
      </c>
      <c r="G6" s="253" t="s">
        <v>1125</v>
      </c>
      <c r="H6" s="254"/>
      <c r="I6" s="251" t="str">
        <f ca="1">IF(G3&lt;&gt;0,INDIRECT("'Nodos IX'!K"&amp;G4+4),"")</f>
        <v>ASTERISK</v>
      </c>
      <c r="J6" s="252"/>
      <c r="K6" s="53" t="str">
        <f ca="1">IF(L3&lt;&gt;0,1,"")</f>
        <v/>
      </c>
      <c r="L6" s="253" t="s">
        <v>1125</v>
      </c>
      <c r="M6" s="254"/>
      <c r="N6" s="251" t="str">
        <f ca="1">IF(L3&lt;&gt;0,INDIRECT("'Nodos IX'!K"&amp;L4+4),"")</f>
        <v/>
      </c>
      <c r="O6" s="252"/>
      <c r="P6" s="53" t="str">
        <f ca="1">IF(Q3&lt;&gt;0,1,"")</f>
        <v/>
      </c>
      <c r="Q6" s="253" t="s">
        <v>1125</v>
      </c>
      <c r="R6" s="254"/>
      <c r="S6" s="251" t="str">
        <f ca="1">IF(Q3&lt;&gt;0,INDIRECT("'Nodos IX'!K"&amp;Q4+4),"")</f>
        <v/>
      </c>
      <c r="T6" s="252"/>
      <c r="U6" s="53" t="str">
        <f ca="1">IF(V3&lt;&gt;0,1,"")</f>
        <v/>
      </c>
      <c r="V6" s="253" t="s">
        <v>1125</v>
      </c>
      <c r="W6" s="254"/>
      <c r="X6" s="251" t="str">
        <f ca="1">IF(V3&lt;&gt;0,INDIRECT("'Nodos IX'!K"&amp;V4+4),"")</f>
        <v/>
      </c>
      <c r="Y6" s="252"/>
      <c r="Z6" s="53" t="str">
        <f ca="1">IF(AA3&lt;&gt;0,1,"")</f>
        <v/>
      </c>
      <c r="AA6" s="253" t="s">
        <v>1125</v>
      </c>
      <c r="AB6" s="254"/>
      <c r="AC6" s="251" t="str">
        <f ca="1">IF(AA3&lt;&gt;0,INDIRECT("'Nodos IX'!K"&amp;AA4+4),"")</f>
        <v/>
      </c>
      <c r="AD6" s="252"/>
      <c r="AE6" s="53" t="str">
        <f ca="1">IF(AF3&lt;&gt;0,1,"")</f>
        <v/>
      </c>
      <c r="AF6" s="253" t="s">
        <v>1125</v>
      </c>
      <c r="AG6" s="254"/>
      <c r="AH6" s="251" t="str">
        <f ca="1">IF(AF3&lt;&gt;0,INDIRECT("'Nodos IX'!K"&amp;AF4+4),"")</f>
        <v/>
      </c>
      <c r="AI6" s="252"/>
      <c r="AJ6" s="53" t="str">
        <f ca="1">IF(AK3&lt;&gt;0,1,"")</f>
        <v/>
      </c>
      <c r="AK6" s="253" t="s">
        <v>1125</v>
      </c>
      <c r="AL6" s="254"/>
      <c r="AM6" s="251" t="str">
        <f ca="1">IF(AK3&lt;&gt;0,INDIRECT("'Nodos IX'!K"&amp;AK4+4),"")</f>
        <v/>
      </c>
      <c r="AN6" s="252"/>
      <c r="AO6" s="53" t="str">
        <f ca="1">IF(AP3&lt;&gt;0,1,"")</f>
        <v/>
      </c>
      <c r="AP6" s="253" t="s">
        <v>1125</v>
      </c>
      <c r="AQ6" s="254"/>
      <c r="AR6" s="251" t="str">
        <f ca="1">IF(AP3&lt;&gt;0,INDIRECT("'Nodos IX'!K"&amp;AP4+4),"")</f>
        <v/>
      </c>
      <c r="AS6" s="252"/>
      <c r="AT6" s="53" t="str">
        <f ca="1">IF(AU3&lt;&gt;0,1,"")</f>
        <v/>
      </c>
      <c r="AU6" s="253" t="s">
        <v>1125</v>
      </c>
      <c r="AV6" s="254"/>
      <c r="AW6" s="251" t="str">
        <f ca="1">IF(AU3&lt;&gt;0,INDIRECT("'Nodos IX'!K"&amp;AU4+4),"")</f>
        <v/>
      </c>
      <c r="AX6" s="252"/>
      <c r="AY6" s="53" t="str">
        <f ca="1">IF(AZ3&lt;&gt;0,1,"")</f>
        <v/>
      </c>
      <c r="AZ6" s="253" t="s">
        <v>1125</v>
      </c>
      <c r="BA6" s="254"/>
      <c r="BB6" s="251" t="str">
        <f ca="1">IF(AZ3&lt;&gt;0,INDIRECT("'Nodos IX'!K"&amp;AZ4+4),"")</f>
        <v/>
      </c>
      <c r="BC6" s="252"/>
      <c r="BD6" s="53" t="str">
        <f ca="1">IF(BE3&lt;&gt;0,1,"")</f>
        <v/>
      </c>
      <c r="BE6" s="253" t="s">
        <v>1125</v>
      </c>
      <c r="BF6" s="254"/>
      <c r="BG6" s="251" t="str">
        <f ca="1">IF(BE3&lt;&gt;0,INDIRECT("'Nodos IX'!K"&amp;BE4+4),"")</f>
        <v/>
      </c>
      <c r="BH6" s="252"/>
      <c r="BI6" s="53" t="str">
        <f ca="1">IF(BJ3&lt;&gt;0,1,"")</f>
        <v/>
      </c>
      <c r="BJ6" s="253" t="s">
        <v>1125</v>
      </c>
      <c r="BK6" s="254"/>
      <c r="BL6" s="251" t="str">
        <f ca="1">IF(BJ3&lt;&gt;0,INDIRECT("'Nodos IX'!K"&amp;BJ4+4),"")</f>
        <v/>
      </c>
      <c r="BM6" s="252"/>
      <c r="BN6" s="53" t="str">
        <f ca="1">IF(BO3&lt;&gt;0,1,"")</f>
        <v/>
      </c>
      <c r="BO6" s="253" t="s">
        <v>1125</v>
      </c>
      <c r="BP6" s="254"/>
      <c r="BQ6" s="251" t="str">
        <f ca="1">IF(BO3&lt;&gt;0,INDIRECT("'Nodos IX'!K"&amp;BO4+4),"")</f>
        <v/>
      </c>
      <c r="BR6" s="252"/>
      <c r="BS6" s="53" t="str">
        <f ca="1">IF(BT3&lt;&gt;0,1,"")</f>
        <v/>
      </c>
      <c r="BT6" s="253" t="s">
        <v>1125</v>
      </c>
      <c r="BU6" s="254"/>
      <c r="BV6" s="251" t="str">
        <f ca="1">IF(BT3&lt;&gt;0,INDIRECT("'Nodos IX'!K"&amp;BT4+4),"")</f>
        <v/>
      </c>
      <c r="BW6" s="252"/>
      <c r="BX6" s="53" t="str">
        <f ca="1">IF(BY3&lt;&gt;0,1,"")</f>
        <v/>
      </c>
      <c r="BY6" s="253" t="s">
        <v>1125</v>
      </c>
      <c r="BZ6" s="254"/>
      <c r="CA6" s="251" t="str">
        <f ca="1">IF(BY3&lt;&gt;0,INDIRECT("'Nodos IX'!K"&amp;BY4+4),"")</f>
        <v/>
      </c>
      <c r="CB6" s="252"/>
      <c r="CC6" s="53" t="str">
        <f ca="1">IF(CD3&lt;&gt;0,1,"")</f>
        <v/>
      </c>
      <c r="CD6" s="253" t="s">
        <v>1125</v>
      </c>
      <c r="CE6" s="254"/>
      <c r="CF6" s="251" t="str">
        <f ca="1">IF(CD3&lt;&gt;0,INDIRECT("'Nodos IX'!K"&amp;CD4+4),"")</f>
        <v/>
      </c>
      <c r="CG6" s="252"/>
      <c r="CH6" s="53" t="str">
        <f ca="1">IF(CI3&lt;&gt;0,1,"")</f>
        <v/>
      </c>
      <c r="CI6" s="253" t="s">
        <v>1125</v>
      </c>
      <c r="CJ6" s="254"/>
      <c r="CK6" s="251" t="str">
        <f ca="1">IF(CI3&lt;&gt;0,INDIRECT("'Nodos IX'!K"&amp;CI4+4),"")</f>
        <v/>
      </c>
      <c r="CL6" s="252"/>
      <c r="CM6" s="53" t="str">
        <f ca="1">IF(CN3&lt;&gt;0,1,"")</f>
        <v/>
      </c>
      <c r="CN6" s="253" t="s">
        <v>1125</v>
      </c>
      <c r="CO6" s="254"/>
      <c r="CP6" s="251" t="str">
        <f ca="1">IF(CN3&lt;&gt;0,INDIRECT("'Nodos IX'!K"&amp;CN4+4),"")</f>
        <v/>
      </c>
      <c r="CQ6" s="252"/>
      <c r="CR6" s="53" t="str">
        <f ca="1">IF(CS3&lt;&gt;0,1,"")</f>
        <v/>
      </c>
      <c r="CS6" s="253" t="s">
        <v>1125</v>
      </c>
      <c r="CT6" s="254"/>
      <c r="CU6" s="251" t="str">
        <f ca="1">IF(CS3&lt;&gt;0,INDIRECT("'Nodos IX'!K"&amp;CS4+4),"")</f>
        <v/>
      </c>
      <c r="CV6" s="252"/>
      <c r="CW6" s="53" t="str">
        <f ca="1">IF(CX3&lt;&gt;0,1,"")</f>
        <v/>
      </c>
      <c r="CX6" s="253" t="s">
        <v>1125</v>
      </c>
      <c r="CY6" s="254"/>
      <c r="CZ6" s="251" t="str">
        <f ca="1">IF(CX3&lt;&gt;0,INDIRECT("'Nodos IX'!K"&amp;CX4+4),"")</f>
        <v/>
      </c>
      <c r="DA6" s="252"/>
      <c r="DB6" s="53" t="str">
        <f ca="1">IF(DC3&lt;&gt;0,1,"")</f>
        <v/>
      </c>
      <c r="DC6" s="253" t="s">
        <v>1125</v>
      </c>
      <c r="DD6" s="254"/>
      <c r="DE6" s="251" t="str">
        <f ca="1">IF(DC3&lt;&gt;0,INDIRECT("'Nodos IX'!K"&amp;DC4+4),"")</f>
        <v/>
      </c>
      <c r="DF6" s="252"/>
      <c r="DG6" s="53" t="str">
        <f ca="1">IF(DH3&lt;&gt;0,1,"")</f>
        <v/>
      </c>
      <c r="DH6" s="253" t="s">
        <v>1125</v>
      </c>
      <c r="DI6" s="254"/>
      <c r="DJ6" s="251" t="str">
        <f ca="1">IF(DH3&lt;&gt;0,INDIRECT("'Nodos IX'!K"&amp;DH4+4),"")</f>
        <v/>
      </c>
      <c r="DK6" s="252"/>
      <c r="DL6" s="53" t="str">
        <f ca="1">IF(DM3&lt;&gt;0,1,"")</f>
        <v/>
      </c>
      <c r="DM6" s="253" t="s">
        <v>1125</v>
      </c>
      <c r="DN6" s="254"/>
      <c r="DO6" s="251" t="str">
        <f ca="1">IF(DM3&lt;&gt;0,INDIRECT("'Nodos IX'!K"&amp;DM4+4),"")</f>
        <v/>
      </c>
      <c r="DP6" s="252"/>
      <c r="DQ6" s="53" t="str">
        <f ca="1">IF(DR3&lt;&gt;0,1,"")</f>
        <v/>
      </c>
      <c r="DR6" s="253" t="s">
        <v>1125</v>
      </c>
      <c r="DS6" s="254"/>
      <c r="DT6" s="251" t="str">
        <f ca="1">IF(DR3&lt;&gt;0,INDIRECT("'Nodos IX'!K"&amp;DR4+4),"")</f>
        <v/>
      </c>
      <c r="DU6" s="252"/>
      <c r="DV6" s="53" t="str">
        <f ca="1">IF(DW3&lt;&gt;0,1,"")</f>
        <v/>
      </c>
      <c r="DW6" s="253" t="s">
        <v>1125</v>
      </c>
      <c r="DX6" s="254"/>
      <c r="DY6" s="251" t="str">
        <f ca="1">IF(DW3&lt;&gt;0,INDIRECT("'Nodos IX'!K"&amp;DW4+4),"")</f>
        <v/>
      </c>
      <c r="DZ6" s="252"/>
      <c r="EA6" s="53" t="str">
        <f ca="1">IF(EB3&lt;&gt;0,1,"")</f>
        <v/>
      </c>
      <c r="EB6" s="253" t="s">
        <v>1125</v>
      </c>
      <c r="EC6" s="254"/>
      <c r="ED6" s="251" t="str">
        <f ca="1">IF(EB3&lt;&gt;0,INDIRECT("'Nodos IX'!K"&amp;EB4+4),"")</f>
        <v/>
      </c>
      <c r="EE6" s="252"/>
      <c r="EF6" s="53" t="str">
        <f ca="1">IF(EG3&lt;&gt;0,1,"")</f>
        <v/>
      </c>
      <c r="EG6" s="253" t="s">
        <v>1125</v>
      </c>
      <c r="EH6" s="254"/>
      <c r="EI6" s="251" t="str">
        <f ca="1">IF(EG3&lt;&gt;0,INDIRECT("'Nodos IX'!K"&amp;EG4+4),"")</f>
        <v/>
      </c>
      <c r="EJ6" s="252"/>
      <c r="EK6" s="53" t="str">
        <f ca="1">IF(EL3&lt;&gt;0,1,"")</f>
        <v/>
      </c>
      <c r="EL6" s="253" t="s">
        <v>1125</v>
      </c>
      <c r="EM6" s="254"/>
      <c r="EN6" s="251" t="str">
        <f ca="1">IF(EL3&lt;&gt;0,INDIRECT("'Nodos IX'!K"&amp;EL4+4),"")</f>
        <v/>
      </c>
      <c r="EO6" s="252"/>
      <c r="EP6" s="53" t="str">
        <f ca="1">IF(EQ3&lt;&gt;0,1,"")</f>
        <v/>
      </c>
      <c r="EQ6" s="253" t="s">
        <v>1125</v>
      </c>
      <c r="ER6" s="254"/>
      <c r="ES6" s="251" t="str">
        <f ca="1">IF(EQ3&lt;&gt;0,INDIRECT("'Nodos IX'!K"&amp;EQ4+4),"")</f>
        <v/>
      </c>
      <c r="ET6" s="252"/>
      <c r="EU6" s="53" t="str">
        <f ca="1">IF(EV3&lt;&gt;0,1,"")</f>
        <v/>
      </c>
      <c r="EV6" s="253" t="s">
        <v>1125</v>
      </c>
      <c r="EW6" s="254"/>
      <c r="EX6" s="251" t="str">
        <f ca="1">IF(EV3&lt;&gt;0,INDIRECT("'Nodos IX'!K"&amp;EV4+4),"")</f>
        <v/>
      </c>
      <c r="EY6" s="252"/>
      <c r="EZ6" s="53" t="str">
        <f ca="1">IF(FA3&lt;&gt;0,1,"")</f>
        <v/>
      </c>
      <c r="FA6" s="253" t="s">
        <v>1125</v>
      </c>
      <c r="FB6" s="254"/>
      <c r="FC6" s="251" t="str">
        <f ca="1">IF(FA3&lt;&gt;0,INDIRECT("'Nodos IX'!K"&amp;FA4+4),"")</f>
        <v/>
      </c>
      <c r="FD6" s="252"/>
      <c r="FE6" s="53" t="str">
        <f ca="1">IF(FF3&lt;&gt;0,1,"")</f>
        <v/>
      </c>
      <c r="FF6" s="253" t="s">
        <v>1125</v>
      </c>
      <c r="FG6" s="254"/>
      <c r="FH6" s="251" t="str">
        <f ca="1">IF(FF3&lt;&gt;0,INDIRECT("'Nodos IX'!K"&amp;FF4+4),"")</f>
        <v/>
      </c>
      <c r="FI6" s="252"/>
      <c r="FJ6" s="53" t="str">
        <f ca="1">IF(FK3&lt;&gt;0,1,"")</f>
        <v/>
      </c>
      <c r="FK6" s="253" t="s">
        <v>1125</v>
      </c>
      <c r="FL6" s="254"/>
      <c r="FM6" s="251" t="str">
        <f ca="1">IF(FK3&lt;&gt;0,INDIRECT("'Nodos IX'!K"&amp;FK4+4),"")</f>
        <v/>
      </c>
      <c r="FN6" s="252"/>
      <c r="FO6" s="53" t="str">
        <f ca="1">IF(FP3&lt;&gt;0,1,"")</f>
        <v/>
      </c>
      <c r="FP6" s="253" t="s">
        <v>1125</v>
      </c>
      <c r="FQ6" s="254"/>
      <c r="FR6" s="251" t="str">
        <f ca="1">IF(FP3&lt;&gt;0,INDIRECT("'Nodos IX'!K"&amp;FP4+4),"")</f>
        <v/>
      </c>
      <c r="FS6" s="252"/>
      <c r="FT6" s="53" t="str">
        <f ca="1">IF(FU3&lt;&gt;0,1,"")</f>
        <v/>
      </c>
      <c r="FU6" s="253" t="s">
        <v>1125</v>
      </c>
      <c r="FV6" s="254"/>
      <c r="FW6" s="251" t="str">
        <f ca="1">IF(FU3&lt;&gt;0,INDIRECT("'Nodos IX'!K"&amp;FU4+4),"")</f>
        <v/>
      </c>
      <c r="FX6" s="252"/>
      <c r="FY6" s="53" t="str">
        <f ca="1">IF(FZ3&lt;&gt;0,1,"")</f>
        <v/>
      </c>
      <c r="FZ6" s="253" t="s">
        <v>1125</v>
      </c>
      <c r="GA6" s="254"/>
      <c r="GB6" s="251" t="str">
        <f ca="1">IF(FZ3&lt;&gt;0,INDIRECT("'Nodos IX'!K"&amp;FZ4+4),"")</f>
        <v/>
      </c>
      <c r="GC6" s="252"/>
      <c r="GD6" s="53" t="str">
        <f ca="1">IF(GE3&lt;&gt;0,1,"")</f>
        <v/>
      </c>
      <c r="GE6" s="253" t="s">
        <v>1125</v>
      </c>
      <c r="GF6" s="254"/>
      <c r="GG6" s="251" t="str">
        <f ca="1">IF(GE3&lt;&gt;0,INDIRECT("'Nodos IX'!K"&amp;GE4+4),"")</f>
        <v/>
      </c>
      <c r="GH6" s="252"/>
      <c r="GI6" s="53" t="str">
        <f ca="1">IF(GJ3&lt;&gt;0,1,"")</f>
        <v/>
      </c>
      <c r="GJ6" s="253" t="s">
        <v>1125</v>
      </c>
      <c r="GK6" s="254"/>
      <c r="GL6" s="251" t="str">
        <f ca="1">IF(GJ3&lt;&gt;0,INDIRECT("'Nodos IX'!K"&amp;GJ4+4),"")</f>
        <v/>
      </c>
      <c r="GM6" s="252"/>
      <c r="GN6" s="53" t="str">
        <f ca="1">IF(GO3&lt;&gt;0,1,"")</f>
        <v/>
      </c>
      <c r="GO6" s="253" t="s">
        <v>1125</v>
      </c>
      <c r="GP6" s="254"/>
      <c r="GQ6" s="251" t="str">
        <f ca="1">IF(GO3&lt;&gt;0,INDIRECT("'Nodos IX'!K"&amp;GO4+4),"")</f>
        <v/>
      </c>
      <c r="GR6" s="252"/>
      <c r="GS6" s="53" t="str">
        <f ca="1">IF(GT3&lt;&gt;0,1,"")</f>
        <v/>
      </c>
      <c r="GT6" s="253" t="s">
        <v>1125</v>
      </c>
      <c r="GU6" s="254"/>
      <c r="GV6" s="251" t="str">
        <f ca="1">IF(GT3&lt;&gt;0,INDIRECT("'Nodos IX'!K"&amp;GT4+4),"")</f>
        <v/>
      </c>
      <c r="GW6" s="252"/>
      <c r="GX6" s="53" t="str">
        <f ca="1">IF(GY3&lt;&gt;0,1,"")</f>
        <v/>
      </c>
      <c r="GY6" s="253" t="s">
        <v>1125</v>
      </c>
      <c r="GZ6" s="254"/>
      <c r="HA6" s="251" t="str">
        <f ca="1">IF(GY3&lt;&gt;0,INDIRECT("'Nodos IX'!K"&amp;GY4+4),"")</f>
        <v/>
      </c>
      <c r="HB6" s="252"/>
      <c r="HC6" s="53" t="str">
        <f ca="1">IF(HD3&lt;&gt;0,1,"")</f>
        <v/>
      </c>
      <c r="HD6" s="253" t="s">
        <v>1125</v>
      </c>
      <c r="HE6" s="254"/>
      <c r="HF6" s="251" t="str">
        <f ca="1">IF(HD3&lt;&gt;0,INDIRECT("'Nodos IX'!K"&amp;HD4+4),"")</f>
        <v/>
      </c>
      <c r="HG6" s="252"/>
      <c r="HH6" s="53" t="str">
        <f ca="1">IF(HI3&lt;&gt;0,1,"")</f>
        <v/>
      </c>
      <c r="HI6" s="253" t="s">
        <v>1125</v>
      </c>
      <c r="HJ6" s="254"/>
      <c r="HK6" s="251" t="str">
        <f ca="1">IF(HI3&lt;&gt;0,INDIRECT("'Nodos IX'!K"&amp;HI4+4),"")</f>
        <v/>
      </c>
      <c r="HL6" s="252"/>
      <c r="HM6" s="53" t="str">
        <f ca="1">IF(HN3&lt;&gt;0,1,"")</f>
        <v/>
      </c>
      <c r="HN6" s="253" t="s">
        <v>1125</v>
      </c>
      <c r="HO6" s="254"/>
      <c r="HP6" s="251" t="str">
        <f ca="1">IF(HN3&lt;&gt;0,INDIRECT("'Nodos IX'!K"&amp;HN4+4),"")</f>
        <v/>
      </c>
      <c r="HQ6" s="252"/>
      <c r="HR6" s="53" t="str">
        <f ca="1">IF(HS3&lt;&gt;0,1,"")</f>
        <v/>
      </c>
      <c r="HS6" s="253" t="s">
        <v>1125</v>
      </c>
      <c r="HT6" s="254"/>
      <c r="HU6" s="251" t="str">
        <f ca="1">IF(HS3&lt;&gt;0,INDIRECT("'Nodos IX'!K"&amp;HS4+4),"")</f>
        <v/>
      </c>
      <c r="HV6" s="252"/>
      <c r="HW6" s="53" t="str">
        <f ca="1">IF(HX3&lt;&gt;0,1,"")</f>
        <v/>
      </c>
      <c r="HX6" s="253" t="s">
        <v>1125</v>
      </c>
      <c r="HY6" s="254"/>
      <c r="HZ6" s="251" t="str">
        <f ca="1">IF(HX3&lt;&gt;0,INDIRECT("'Nodos IX'!K"&amp;HX4+4),"")</f>
        <v/>
      </c>
      <c r="IA6" s="252"/>
      <c r="IB6" s="53" t="str">
        <f ca="1">IF(IC3&lt;&gt;0,1,"")</f>
        <v/>
      </c>
      <c r="IC6" s="253" t="s">
        <v>1125</v>
      </c>
      <c r="ID6" s="254"/>
      <c r="IE6" s="251" t="str">
        <f ca="1">IF(IC3&lt;&gt;0,INDIRECT("'Nodos IX'!K"&amp;IC4+4),"")</f>
        <v/>
      </c>
      <c r="IF6" s="252"/>
      <c r="IG6" s="53" t="str">
        <f ca="1">IF(IH3&lt;&gt;0,1,"")</f>
        <v/>
      </c>
      <c r="IH6" s="253" t="s">
        <v>1125</v>
      </c>
      <c r="II6" s="254"/>
      <c r="IJ6" s="251" t="str">
        <f ca="1">IF(IH3&lt;&gt;0,INDIRECT("'Nodos IX'!K"&amp;IH4+4),"")</f>
        <v/>
      </c>
      <c r="IK6" s="252"/>
      <c r="IL6" s="53" t="str">
        <f ca="1">IF(IM3&lt;&gt;0,1,"")</f>
        <v/>
      </c>
      <c r="IM6" s="253" t="s">
        <v>1125</v>
      </c>
      <c r="IN6" s="254"/>
      <c r="IO6" s="251" t="str">
        <f ca="1">IF(IM3&lt;&gt;0,INDIRECT("'Nodos IX'!K"&amp;IM4+4),"")</f>
        <v/>
      </c>
      <c r="IP6" s="252"/>
    </row>
    <row r="7" spans="1:250" s="28" customFormat="1" x14ac:dyDescent="0.2">
      <c r="A7" s="53">
        <f ca="1">IF(B3&lt;&gt;0,1,"")</f>
        <v>1</v>
      </c>
      <c r="B7" s="253" t="s">
        <v>1126</v>
      </c>
      <c r="C7" s="254"/>
      <c r="D7" s="251" t="str">
        <f ca="1">IF(B3&lt;&gt;0,INDIRECT("'Nodos IX'!L"&amp;B4+4),"")</f>
        <v>AXE-10</v>
      </c>
      <c r="E7" s="252"/>
      <c r="F7" s="53">
        <f ca="1">IF(G3&lt;&gt;0,1,"")</f>
        <v>1</v>
      </c>
      <c r="G7" s="253" t="s">
        <v>1126</v>
      </c>
      <c r="H7" s="254"/>
      <c r="I7" s="251" t="str">
        <f ca="1">IF(G3&lt;&gt;0,INDIRECT("'Nodos IX'!L"&amp;G4+4),"")</f>
        <v>N/A</v>
      </c>
      <c r="J7" s="252"/>
      <c r="K7" s="53" t="str">
        <f ca="1">IF(L3&lt;&gt;0,1,"")</f>
        <v/>
      </c>
      <c r="L7" s="253" t="s">
        <v>1126</v>
      </c>
      <c r="M7" s="254"/>
      <c r="N7" s="251" t="str">
        <f ca="1">IF(L3&lt;&gt;0,INDIRECT("'Nodos IX'!L"&amp;L4+4),"")</f>
        <v/>
      </c>
      <c r="O7" s="252"/>
      <c r="P7" s="53" t="str">
        <f ca="1">IF(Q3&lt;&gt;0,1,"")</f>
        <v/>
      </c>
      <c r="Q7" s="253" t="s">
        <v>1126</v>
      </c>
      <c r="R7" s="254"/>
      <c r="S7" s="251" t="str">
        <f ca="1">IF(Q3&lt;&gt;0,INDIRECT("'Nodos IX'!L"&amp;Q4+4),"")</f>
        <v/>
      </c>
      <c r="T7" s="252"/>
      <c r="U7" s="53" t="str">
        <f ca="1">IF(V3&lt;&gt;0,1,"")</f>
        <v/>
      </c>
      <c r="V7" s="253" t="s">
        <v>1126</v>
      </c>
      <c r="W7" s="254"/>
      <c r="X7" s="251" t="str">
        <f ca="1">IF(V3&lt;&gt;0,INDIRECT("'Nodos IX'!L"&amp;V4+4),"")</f>
        <v/>
      </c>
      <c r="Y7" s="252"/>
      <c r="Z7" s="53" t="str">
        <f ca="1">IF(AA3&lt;&gt;0,1,"")</f>
        <v/>
      </c>
      <c r="AA7" s="253" t="s">
        <v>1126</v>
      </c>
      <c r="AB7" s="254"/>
      <c r="AC7" s="251" t="str">
        <f ca="1">IF(AA3&lt;&gt;0,INDIRECT("'Nodos IX'!L"&amp;AA4+4),"")</f>
        <v/>
      </c>
      <c r="AD7" s="252"/>
      <c r="AE7" s="53" t="str">
        <f ca="1">IF(AF3&lt;&gt;0,1,"")</f>
        <v/>
      </c>
      <c r="AF7" s="253" t="s">
        <v>1126</v>
      </c>
      <c r="AG7" s="254"/>
      <c r="AH7" s="251" t="str">
        <f ca="1">IF(AF3&lt;&gt;0,INDIRECT("'Nodos IX'!L"&amp;AF4+4),"")</f>
        <v/>
      </c>
      <c r="AI7" s="252"/>
      <c r="AJ7" s="53" t="str">
        <f ca="1">IF(AK3&lt;&gt;0,1,"")</f>
        <v/>
      </c>
      <c r="AK7" s="253" t="s">
        <v>1126</v>
      </c>
      <c r="AL7" s="254"/>
      <c r="AM7" s="251" t="str">
        <f ca="1">IF(AK3&lt;&gt;0,INDIRECT("'Nodos IX'!L"&amp;AK4+4),"")</f>
        <v/>
      </c>
      <c r="AN7" s="252"/>
      <c r="AO7" s="53" t="str">
        <f ca="1">IF(AP3&lt;&gt;0,1,"")</f>
        <v/>
      </c>
      <c r="AP7" s="253" t="s">
        <v>1126</v>
      </c>
      <c r="AQ7" s="254"/>
      <c r="AR7" s="251" t="str">
        <f ca="1">IF(AP3&lt;&gt;0,INDIRECT("'Nodos IX'!L"&amp;AP4+4),"")</f>
        <v/>
      </c>
      <c r="AS7" s="252"/>
      <c r="AT7" s="53" t="str">
        <f ca="1">IF(AU3&lt;&gt;0,1,"")</f>
        <v/>
      </c>
      <c r="AU7" s="253" t="s">
        <v>1126</v>
      </c>
      <c r="AV7" s="254"/>
      <c r="AW7" s="251" t="str">
        <f ca="1">IF(AU3&lt;&gt;0,INDIRECT("'Nodos IX'!L"&amp;AU4+4),"")</f>
        <v/>
      </c>
      <c r="AX7" s="252"/>
      <c r="AY7" s="53" t="str">
        <f ca="1">IF(AZ3&lt;&gt;0,1,"")</f>
        <v/>
      </c>
      <c r="AZ7" s="253" t="s">
        <v>1126</v>
      </c>
      <c r="BA7" s="254"/>
      <c r="BB7" s="251" t="str">
        <f ca="1">IF(AZ3&lt;&gt;0,INDIRECT("'Nodos IX'!L"&amp;AZ4+4),"")</f>
        <v/>
      </c>
      <c r="BC7" s="252"/>
      <c r="BD7" s="53" t="str">
        <f ca="1">IF(BE3&lt;&gt;0,1,"")</f>
        <v/>
      </c>
      <c r="BE7" s="253" t="s">
        <v>1126</v>
      </c>
      <c r="BF7" s="254"/>
      <c r="BG7" s="251" t="str">
        <f ca="1">IF(BE3&lt;&gt;0,INDIRECT("'Nodos IX'!L"&amp;BE4+4),"")</f>
        <v/>
      </c>
      <c r="BH7" s="252"/>
      <c r="BI7" s="53" t="str">
        <f ca="1">IF(BJ3&lt;&gt;0,1,"")</f>
        <v/>
      </c>
      <c r="BJ7" s="253" t="s">
        <v>1126</v>
      </c>
      <c r="BK7" s="254"/>
      <c r="BL7" s="251" t="str">
        <f ca="1">IF(BJ3&lt;&gt;0,INDIRECT("'Nodos IX'!L"&amp;BJ4+4),"")</f>
        <v/>
      </c>
      <c r="BM7" s="252"/>
      <c r="BN7" s="53" t="str">
        <f ca="1">IF(BO3&lt;&gt;0,1,"")</f>
        <v/>
      </c>
      <c r="BO7" s="253" t="s">
        <v>1126</v>
      </c>
      <c r="BP7" s="254"/>
      <c r="BQ7" s="251" t="str">
        <f ca="1">IF(BO3&lt;&gt;0,INDIRECT("'Nodos IX'!L"&amp;BO4+4),"")</f>
        <v/>
      </c>
      <c r="BR7" s="252"/>
      <c r="BS7" s="53" t="str">
        <f ca="1">IF(BT3&lt;&gt;0,1,"")</f>
        <v/>
      </c>
      <c r="BT7" s="253" t="s">
        <v>1126</v>
      </c>
      <c r="BU7" s="254"/>
      <c r="BV7" s="251" t="str">
        <f ca="1">IF(BT3&lt;&gt;0,INDIRECT("'Nodos IX'!L"&amp;BT4+4),"")</f>
        <v/>
      </c>
      <c r="BW7" s="252"/>
      <c r="BX7" s="53" t="str">
        <f ca="1">IF(BY3&lt;&gt;0,1,"")</f>
        <v/>
      </c>
      <c r="BY7" s="253" t="s">
        <v>1126</v>
      </c>
      <c r="BZ7" s="254"/>
      <c r="CA7" s="251" t="str">
        <f ca="1">IF(BY3&lt;&gt;0,INDIRECT("'Nodos IX'!L"&amp;BY4+4),"")</f>
        <v/>
      </c>
      <c r="CB7" s="252"/>
      <c r="CC7" s="53" t="str">
        <f ca="1">IF(CD3&lt;&gt;0,1,"")</f>
        <v/>
      </c>
      <c r="CD7" s="253" t="s">
        <v>1126</v>
      </c>
      <c r="CE7" s="254"/>
      <c r="CF7" s="251" t="str">
        <f ca="1">IF(CD3&lt;&gt;0,INDIRECT("'Nodos IX'!L"&amp;CD4+4),"")</f>
        <v/>
      </c>
      <c r="CG7" s="252"/>
      <c r="CH7" s="53" t="str">
        <f ca="1">IF(CI3&lt;&gt;0,1,"")</f>
        <v/>
      </c>
      <c r="CI7" s="253" t="s">
        <v>1126</v>
      </c>
      <c r="CJ7" s="254"/>
      <c r="CK7" s="251" t="str">
        <f ca="1">IF(CI3&lt;&gt;0,INDIRECT("'Nodos IX'!L"&amp;CI4+4),"")</f>
        <v/>
      </c>
      <c r="CL7" s="252"/>
      <c r="CM7" s="53" t="str">
        <f ca="1">IF(CN3&lt;&gt;0,1,"")</f>
        <v/>
      </c>
      <c r="CN7" s="253" t="s">
        <v>1126</v>
      </c>
      <c r="CO7" s="254"/>
      <c r="CP7" s="251" t="str">
        <f ca="1">IF(CN3&lt;&gt;0,INDIRECT("'Nodos IX'!L"&amp;CN4+4),"")</f>
        <v/>
      </c>
      <c r="CQ7" s="252"/>
      <c r="CR7" s="53" t="str">
        <f ca="1">IF(CS3&lt;&gt;0,1,"")</f>
        <v/>
      </c>
      <c r="CS7" s="253" t="s">
        <v>1126</v>
      </c>
      <c r="CT7" s="254"/>
      <c r="CU7" s="251" t="str">
        <f ca="1">IF(CS3&lt;&gt;0,INDIRECT("'Nodos IX'!L"&amp;CS4+4),"")</f>
        <v/>
      </c>
      <c r="CV7" s="252"/>
      <c r="CW7" s="53" t="str">
        <f ca="1">IF(CX3&lt;&gt;0,1,"")</f>
        <v/>
      </c>
      <c r="CX7" s="253" t="s">
        <v>1126</v>
      </c>
      <c r="CY7" s="254"/>
      <c r="CZ7" s="251" t="str">
        <f ca="1">IF(CX3&lt;&gt;0,INDIRECT("'Nodos IX'!L"&amp;CX4+4),"")</f>
        <v/>
      </c>
      <c r="DA7" s="252"/>
      <c r="DB7" s="53" t="str">
        <f ca="1">IF(DC3&lt;&gt;0,1,"")</f>
        <v/>
      </c>
      <c r="DC7" s="253" t="s">
        <v>1126</v>
      </c>
      <c r="DD7" s="254"/>
      <c r="DE7" s="251" t="str">
        <f ca="1">IF(DC3&lt;&gt;0,INDIRECT("'Nodos IX'!L"&amp;DC4+4),"")</f>
        <v/>
      </c>
      <c r="DF7" s="252"/>
      <c r="DG7" s="53" t="str">
        <f ca="1">IF(DH3&lt;&gt;0,1,"")</f>
        <v/>
      </c>
      <c r="DH7" s="253" t="s">
        <v>1126</v>
      </c>
      <c r="DI7" s="254"/>
      <c r="DJ7" s="251" t="str">
        <f ca="1">IF(DH3&lt;&gt;0,INDIRECT("'Nodos IX'!L"&amp;DH4+4),"")</f>
        <v/>
      </c>
      <c r="DK7" s="252"/>
      <c r="DL7" s="53" t="str">
        <f ca="1">IF(DM3&lt;&gt;0,1,"")</f>
        <v/>
      </c>
      <c r="DM7" s="253" t="s">
        <v>1126</v>
      </c>
      <c r="DN7" s="254"/>
      <c r="DO7" s="251" t="str">
        <f ca="1">IF(DM3&lt;&gt;0,INDIRECT("'Nodos IX'!L"&amp;DM4+4),"")</f>
        <v/>
      </c>
      <c r="DP7" s="252"/>
      <c r="DQ7" s="53" t="str">
        <f ca="1">IF(DR3&lt;&gt;0,1,"")</f>
        <v/>
      </c>
      <c r="DR7" s="253" t="s">
        <v>1126</v>
      </c>
      <c r="DS7" s="254"/>
      <c r="DT7" s="251" t="str">
        <f ca="1">IF(DR3&lt;&gt;0,INDIRECT("'Nodos IX'!L"&amp;DR4+4),"")</f>
        <v/>
      </c>
      <c r="DU7" s="252"/>
      <c r="DV7" s="53" t="str">
        <f ca="1">IF(DW3&lt;&gt;0,1,"")</f>
        <v/>
      </c>
      <c r="DW7" s="253" t="s">
        <v>1126</v>
      </c>
      <c r="DX7" s="254"/>
      <c r="DY7" s="251" t="str">
        <f ca="1">IF(DW3&lt;&gt;0,INDIRECT("'Nodos IX'!L"&amp;DW4+4),"")</f>
        <v/>
      </c>
      <c r="DZ7" s="252"/>
      <c r="EA7" s="53" t="str">
        <f ca="1">IF(EB3&lt;&gt;0,1,"")</f>
        <v/>
      </c>
      <c r="EB7" s="253" t="s">
        <v>1126</v>
      </c>
      <c r="EC7" s="254"/>
      <c r="ED7" s="251" t="str">
        <f ca="1">IF(EB3&lt;&gt;0,INDIRECT("'Nodos IX'!L"&amp;EB4+4),"")</f>
        <v/>
      </c>
      <c r="EE7" s="252"/>
      <c r="EF7" s="53" t="str">
        <f ca="1">IF(EG3&lt;&gt;0,1,"")</f>
        <v/>
      </c>
      <c r="EG7" s="253" t="s">
        <v>1126</v>
      </c>
      <c r="EH7" s="254"/>
      <c r="EI7" s="251" t="str">
        <f ca="1">IF(EG3&lt;&gt;0,INDIRECT("'Nodos IX'!L"&amp;EG4+4),"")</f>
        <v/>
      </c>
      <c r="EJ7" s="252"/>
      <c r="EK7" s="53" t="str">
        <f ca="1">IF(EL3&lt;&gt;0,1,"")</f>
        <v/>
      </c>
      <c r="EL7" s="253" t="s">
        <v>1126</v>
      </c>
      <c r="EM7" s="254"/>
      <c r="EN7" s="251" t="str">
        <f ca="1">IF(EL3&lt;&gt;0,INDIRECT("'Nodos IX'!L"&amp;EL4+4),"")</f>
        <v/>
      </c>
      <c r="EO7" s="252"/>
      <c r="EP7" s="53" t="str">
        <f ca="1">IF(EQ3&lt;&gt;0,1,"")</f>
        <v/>
      </c>
      <c r="EQ7" s="253" t="s">
        <v>1126</v>
      </c>
      <c r="ER7" s="254"/>
      <c r="ES7" s="251" t="str">
        <f ca="1">IF(EQ3&lt;&gt;0,INDIRECT("'Nodos IX'!L"&amp;EQ4+4),"")</f>
        <v/>
      </c>
      <c r="ET7" s="252"/>
      <c r="EU7" s="53" t="str">
        <f ca="1">IF(EV3&lt;&gt;0,1,"")</f>
        <v/>
      </c>
      <c r="EV7" s="253" t="s">
        <v>1126</v>
      </c>
      <c r="EW7" s="254"/>
      <c r="EX7" s="251" t="str">
        <f ca="1">IF(EV3&lt;&gt;0,INDIRECT("'Nodos IX'!L"&amp;EV4+4),"")</f>
        <v/>
      </c>
      <c r="EY7" s="252"/>
      <c r="EZ7" s="53" t="str">
        <f ca="1">IF(FA3&lt;&gt;0,1,"")</f>
        <v/>
      </c>
      <c r="FA7" s="253" t="s">
        <v>1126</v>
      </c>
      <c r="FB7" s="254"/>
      <c r="FC7" s="251" t="str">
        <f ca="1">IF(FA3&lt;&gt;0,INDIRECT("'Nodos IX'!L"&amp;FA4+4),"")</f>
        <v/>
      </c>
      <c r="FD7" s="252"/>
      <c r="FE7" s="53" t="str">
        <f ca="1">IF(FF3&lt;&gt;0,1,"")</f>
        <v/>
      </c>
      <c r="FF7" s="253" t="s">
        <v>1126</v>
      </c>
      <c r="FG7" s="254"/>
      <c r="FH7" s="251" t="str">
        <f ca="1">IF(FF3&lt;&gt;0,INDIRECT("'Nodos IX'!L"&amp;FF4+4),"")</f>
        <v/>
      </c>
      <c r="FI7" s="252"/>
      <c r="FJ7" s="53" t="str">
        <f ca="1">IF(FK3&lt;&gt;0,1,"")</f>
        <v/>
      </c>
      <c r="FK7" s="253" t="s">
        <v>1126</v>
      </c>
      <c r="FL7" s="254"/>
      <c r="FM7" s="251" t="str">
        <f ca="1">IF(FK3&lt;&gt;0,INDIRECT("'Nodos IX'!L"&amp;FK4+4),"")</f>
        <v/>
      </c>
      <c r="FN7" s="252"/>
      <c r="FO7" s="53" t="str">
        <f ca="1">IF(FP3&lt;&gt;0,1,"")</f>
        <v/>
      </c>
      <c r="FP7" s="253" t="s">
        <v>1126</v>
      </c>
      <c r="FQ7" s="254"/>
      <c r="FR7" s="251" t="str">
        <f ca="1">IF(FP3&lt;&gt;0,INDIRECT("'Nodos IX'!L"&amp;FP4+4),"")</f>
        <v/>
      </c>
      <c r="FS7" s="252"/>
      <c r="FT7" s="53" t="str">
        <f ca="1">IF(FU3&lt;&gt;0,1,"")</f>
        <v/>
      </c>
      <c r="FU7" s="253" t="s">
        <v>1126</v>
      </c>
      <c r="FV7" s="254"/>
      <c r="FW7" s="251" t="str">
        <f ca="1">IF(FU3&lt;&gt;0,INDIRECT("'Nodos IX'!L"&amp;FU4+4),"")</f>
        <v/>
      </c>
      <c r="FX7" s="252"/>
      <c r="FY7" s="53" t="str">
        <f ca="1">IF(FZ3&lt;&gt;0,1,"")</f>
        <v/>
      </c>
      <c r="FZ7" s="253" t="s">
        <v>1126</v>
      </c>
      <c r="GA7" s="254"/>
      <c r="GB7" s="251" t="str">
        <f ca="1">IF(FZ3&lt;&gt;0,INDIRECT("'Nodos IX'!L"&amp;FZ4+4),"")</f>
        <v/>
      </c>
      <c r="GC7" s="252"/>
      <c r="GD7" s="53" t="str">
        <f ca="1">IF(GE3&lt;&gt;0,1,"")</f>
        <v/>
      </c>
      <c r="GE7" s="253" t="s">
        <v>1126</v>
      </c>
      <c r="GF7" s="254"/>
      <c r="GG7" s="251" t="str">
        <f ca="1">IF(GE3&lt;&gt;0,INDIRECT("'Nodos IX'!L"&amp;GE4+4),"")</f>
        <v/>
      </c>
      <c r="GH7" s="252"/>
      <c r="GI7" s="53" t="str">
        <f ca="1">IF(GJ3&lt;&gt;0,1,"")</f>
        <v/>
      </c>
      <c r="GJ7" s="253" t="s">
        <v>1126</v>
      </c>
      <c r="GK7" s="254"/>
      <c r="GL7" s="251" t="str">
        <f ca="1">IF(GJ3&lt;&gt;0,INDIRECT("'Nodos IX'!L"&amp;GJ4+4),"")</f>
        <v/>
      </c>
      <c r="GM7" s="252"/>
      <c r="GN7" s="53" t="str">
        <f ca="1">IF(GO3&lt;&gt;0,1,"")</f>
        <v/>
      </c>
      <c r="GO7" s="253" t="s">
        <v>1126</v>
      </c>
      <c r="GP7" s="254"/>
      <c r="GQ7" s="251" t="str">
        <f ca="1">IF(GO3&lt;&gt;0,INDIRECT("'Nodos IX'!L"&amp;GO4+4),"")</f>
        <v/>
      </c>
      <c r="GR7" s="252"/>
      <c r="GS7" s="53" t="str">
        <f ca="1">IF(GT3&lt;&gt;0,1,"")</f>
        <v/>
      </c>
      <c r="GT7" s="253" t="s">
        <v>1126</v>
      </c>
      <c r="GU7" s="254"/>
      <c r="GV7" s="251" t="str">
        <f ca="1">IF(GT3&lt;&gt;0,INDIRECT("'Nodos IX'!L"&amp;GT4+4),"")</f>
        <v/>
      </c>
      <c r="GW7" s="252"/>
      <c r="GX7" s="53" t="str">
        <f ca="1">IF(GY3&lt;&gt;0,1,"")</f>
        <v/>
      </c>
      <c r="GY7" s="253" t="s">
        <v>1126</v>
      </c>
      <c r="GZ7" s="254"/>
      <c r="HA7" s="251" t="str">
        <f ca="1">IF(GY3&lt;&gt;0,INDIRECT("'Nodos IX'!L"&amp;GY4+4),"")</f>
        <v/>
      </c>
      <c r="HB7" s="252"/>
      <c r="HC7" s="53" t="str">
        <f ca="1">IF(HD3&lt;&gt;0,1,"")</f>
        <v/>
      </c>
      <c r="HD7" s="253" t="s">
        <v>1126</v>
      </c>
      <c r="HE7" s="254"/>
      <c r="HF7" s="251" t="str">
        <f ca="1">IF(HD3&lt;&gt;0,INDIRECT("'Nodos IX'!L"&amp;HD4+4),"")</f>
        <v/>
      </c>
      <c r="HG7" s="252"/>
      <c r="HH7" s="53" t="str">
        <f ca="1">IF(HI3&lt;&gt;0,1,"")</f>
        <v/>
      </c>
      <c r="HI7" s="253" t="s">
        <v>1126</v>
      </c>
      <c r="HJ7" s="254"/>
      <c r="HK7" s="251" t="str">
        <f ca="1">IF(HI3&lt;&gt;0,INDIRECT("'Nodos IX'!L"&amp;HI4+4),"")</f>
        <v/>
      </c>
      <c r="HL7" s="252"/>
      <c r="HM7" s="53" t="str">
        <f ca="1">IF(HN3&lt;&gt;0,1,"")</f>
        <v/>
      </c>
      <c r="HN7" s="253" t="s">
        <v>1126</v>
      </c>
      <c r="HO7" s="254"/>
      <c r="HP7" s="251" t="str">
        <f ca="1">IF(HN3&lt;&gt;0,INDIRECT("'Nodos IX'!L"&amp;HN4+4),"")</f>
        <v/>
      </c>
      <c r="HQ7" s="252"/>
      <c r="HR7" s="53" t="str">
        <f ca="1">IF(HS3&lt;&gt;0,1,"")</f>
        <v/>
      </c>
      <c r="HS7" s="253" t="s">
        <v>1126</v>
      </c>
      <c r="HT7" s="254"/>
      <c r="HU7" s="251" t="str">
        <f ca="1">IF(HS3&lt;&gt;0,INDIRECT("'Nodos IX'!L"&amp;HS4+4),"")</f>
        <v/>
      </c>
      <c r="HV7" s="252"/>
      <c r="HW7" s="53" t="str">
        <f ca="1">IF(HX3&lt;&gt;0,1,"")</f>
        <v/>
      </c>
      <c r="HX7" s="253" t="s">
        <v>1126</v>
      </c>
      <c r="HY7" s="254"/>
      <c r="HZ7" s="251" t="str">
        <f ca="1">IF(HX3&lt;&gt;0,INDIRECT("'Nodos IX'!L"&amp;HX4+4),"")</f>
        <v/>
      </c>
      <c r="IA7" s="252"/>
      <c r="IB7" s="53" t="str">
        <f ca="1">IF(IC3&lt;&gt;0,1,"")</f>
        <v/>
      </c>
      <c r="IC7" s="253" t="s">
        <v>1126</v>
      </c>
      <c r="ID7" s="254"/>
      <c r="IE7" s="251" t="str">
        <f ca="1">IF(IC3&lt;&gt;0,INDIRECT("'Nodos IX'!L"&amp;IC4+4),"")</f>
        <v/>
      </c>
      <c r="IF7" s="252"/>
      <c r="IG7" s="53" t="str">
        <f ca="1">IF(IH3&lt;&gt;0,1,"")</f>
        <v/>
      </c>
      <c r="IH7" s="253" t="s">
        <v>1126</v>
      </c>
      <c r="II7" s="254"/>
      <c r="IJ7" s="251" t="str">
        <f ca="1">IF(IH3&lt;&gt;0,INDIRECT("'Nodos IX'!L"&amp;IH4+4),"")</f>
        <v/>
      </c>
      <c r="IK7" s="252"/>
      <c r="IL7" s="53" t="str">
        <f ca="1">IF(IM3&lt;&gt;0,1,"")</f>
        <v/>
      </c>
      <c r="IM7" s="253" t="s">
        <v>1126</v>
      </c>
      <c r="IN7" s="254"/>
      <c r="IO7" s="251" t="str">
        <f ca="1">IF(IM3&lt;&gt;0,INDIRECT("'Nodos IX'!L"&amp;IM4+4),"")</f>
        <v/>
      </c>
      <c r="IP7" s="252"/>
    </row>
    <row r="8" spans="1:250" s="28" customFormat="1" ht="25.5" x14ac:dyDescent="0.2">
      <c r="A8" s="53">
        <f ca="1">IF(B3&lt;&gt;0,1,"")</f>
        <v>1</v>
      </c>
      <c r="B8" s="55" t="s">
        <v>1129</v>
      </c>
      <c r="C8" s="55" t="s">
        <v>1227</v>
      </c>
      <c r="D8" s="56" t="s">
        <v>1228</v>
      </c>
      <c r="E8" s="56" t="s">
        <v>1229</v>
      </c>
      <c r="F8" s="53">
        <f ca="1">IF(G3&lt;&gt;0,1,"")</f>
        <v>1</v>
      </c>
      <c r="G8" s="55" t="s">
        <v>1129</v>
      </c>
      <c r="H8" s="55" t="s">
        <v>1227</v>
      </c>
      <c r="I8" s="56" t="s">
        <v>1228</v>
      </c>
      <c r="J8" s="56" t="s">
        <v>1229</v>
      </c>
      <c r="K8" s="53" t="str">
        <f ca="1">IF(L3&lt;&gt;0,1,"")</f>
        <v/>
      </c>
      <c r="L8" s="55" t="s">
        <v>1129</v>
      </c>
      <c r="M8" s="55" t="s">
        <v>1227</v>
      </c>
      <c r="N8" s="56" t="s">
        <v>1228</v>
      </c>
      <c r="O8" s="56" t="s">
        <v>1229</v>
      </c>
      <c r="P8" s="53" t="str">
        <f ca="1">IF(Q3&lt;&gt;0,1,"")</f>
        <v/>
      </c>
      <c r="Q8" s="55" t="s">
        <v>1129</v>
      </c>
      <c r="R8" s="55" t="s">
        <v>1227</v>
      </c>
      <c r="S8" s="56" t="s">
        <v>1228</v>
      </c>
      <c r="T8" s="56" t="s">
        <v>1229</v>
      </c>
      <c r="U8" s="53" t="str">
        <f ca="1">IF(V3&lt;&gt;0,1,"")</f>
        <v/>
      </c>
      <c r="V8" s="55" t="s">
        <v>1129</v>
      </c>
      <c r="W8" s="55" t="s">
        <v>1227</v>
      </c>
      <c r="X8" s="56" t="s">
        <v>1228</v>
      </c>
      <c r="Y8" s="56" t="s">
        <v>1229</v>
      </c>
      <c r="Z8" s="53" t="str">
        <f ca="1">IF(AA3&lt;&gt;0,1,"")</f>
        <v/>
      </c>
      <c r="AA8" s="55" t="s">
        <v>1129</v>
      </c>
      <c r="AB8" s="55" t="s">
        <v>1227</v>
      </c>
      <c r="AC8" s="56" t="s">
        <v>1228</v>
      </c>
      <c r="AD8" s="56" t="s">
        <v>1229</v>
      </c>
      <c r="AE8" s="53" t="str">
        <f ca="1">IF(AF3&lt;&gt;0,1,"")</f>
        <v/>
      </c>
      <c r="AF8" s="55" t="s">
        <v>1129</v>
      </c>
      <c r="AG8" s="55" t="s">
        <v>1227</v>
      </c>
      <c r="AH8" s="56" t="s">
        <v>1228</v>
      </c>
      <c r="AI8" s="56" t="s">
        <v>1229</v>
      </c>
      <c r="AJ8" s="53" t="str">
        <f ca="1">IF(AK3&lt;&gt;0,1,"")</f>
        <v/>
      </c>
      <c r="AK8" s="55" t="s">
        <v>1129</v>
      </c>
      <c r="AL8" s="55" t="s">
        <v>1227</v>
      </c>
      <c r="AM8" s="56" t="s">
        <v>1228</v>
      </c>
      <c r="AN8" s="56" t="s">
        <v>1229</v>
      </c>
      <c r="AO8" s="53" t="str">
        <f ca="1">IF(AP3&lt;&gt;0,1,"")</f>
        <v/>
      </c>
      <c r="AP8" s="55" t="s">
        <v>1129</v>
      </c>
      <c r="AQ8" s="55" t="s">
        <v>1227</v>
      </c>
      <c r="AR8" s="56" t="s">
        <v>1228</v>
      </c>
      <c r="AS8" s="56" t="s">
        <v>1229</v>
      </c>
      <c r="AT8" s="53" t="str">
        <f ca="1">IF(AU3&lt;&gt;0,1,"")</f>
        <v/>
      </c>
      <c r="AU8" s="55" t="s">
        <v>1129</v>
      </c>
      <c r="AV8" s="55" t="s">
        <v>1227</v>
      </c>
      <c r="AW8" s="56" t="s">
        <v>1228</v>
      </c>
      <c r="AX8" s="56" t="s">
        <v>1229</v>
      </c>
      <c r="AY8" s="53" t="str">
        <f ca="1">IF(AZ3&lt;&gt;0,1,"")</f>
        <v/>
      </c>
      <c r="AZ8" s="55" t="s">
        <v>1129</v>
      </c>
      <c r="BA8" s="55" t="s">
        <v>1227</v>
      </c>
      <c r="BB8" s="56" t="s">
        <v>1228</v>
      </c>
      <c r="BC8" s="56" t="s">
        <v>1229</v>
      </c>
      <c r="BD8" s="53" t="str">
        <f ca="1">IF(BE3&lt;&gt;0,1,"")</f>
        <v/>
      </c>
      <c r="BE8" s="55" t="s">
        <v>1129</v>
      </c>
      <c r="BF8" s="55" t="s">
        <v>1227</v>
      </c>
      <c r="BG8" s="56" t="s">
        <v>1228</v>
      </c>
      <c r="BH8" s="56" t="s">
        <v>1229</v>
      </c>
      <c r="BI8" s="53" t="str">
        <f ca="1">IF(BJ3&lt;&gt;0,1,"")</f>
        <v/>
      </c>
      <c r="BJ8" s="55" t="s">
        <v>1129</v>
      </c>
      <c r="BK8" s="55" t="s">
        <v>1227</v>
      </c>
      <c r="BL8" s="56" t="s">
        <v>1228</v>
      </c>
      <c r="BM8" s="56" t="s">
        <v>1229</v>
      </c>
      <c r="BN8" s="53" t="str">
        <f ca="1">IF(BO3&lt;&gt;0,1,"")</f>
        <v/>
      </c>
      <c r="BO8" s="55" t="s">
        <v>1129</v>
      </c>
      <c r="BP8" s="55" t="s">
        <v>1227</v>
      </c>
      <c r="BQ8" s="56" t="s">
        <v>1228</v>
      </c>
      <c r="BR8" s="56" t="s">
        <v>1229</v>
      </c>
      <c r="BS8" s="53" t="str">
        <f ca="1">IF(BT3&lt;&gt;0,1,"")</f>
        <v/>
      </c>
      <c r="BT8" s="55" t="s">
        <v>1129</v>
      </c>
      <c r="BU8" s="55" t="s">
        <v>1227</v>
      </c>
      <c r="BV8" s="56" t="s">
        <v>1228</v>
      </c>
      <c r="BW8" s="56" t="s">
        <v>1229</v>
      </c>
      <c r="BX8" s="53" t="str">
        <f ca="1">IF(BY3&lt;&gt;0,1,"")</f>
        <v/>
      </c>
      <c r="BY8" s="55" t="s">
        <v>1129</v>
      </c>
      <c r="BZ8" s="55" t="s">
        <v>1227</v>
      </c>
      <c r="CA8" s="56" t="s">
        <v>1228</v>
      </c>
      <c r="CB8" s="56" t="s">
        <v>1229</v>
      </c>
      <c r="CC8" s="53" t="str">
        <f ca="1">IF(CD3&lt;&gt;0,1,"")</f>
        <v/>
      </c>
      <c r="CD8" s="55" t="s">
        <v>1129</v>
      </c>
      <c r="CE8" s="55" t="s">
        <v>1227</v>
      </c>
      <c r="CF8" s="56" t="s">
        <v>1228</v>
      </c>
      <c r="CG8" s="56" t="s">
        <v>1229</v>
      </c>
      <c r="CH8" s="53" t="str">
        <f ca="1">IF(CI3&lt;&gt;0,1,"")</f>
        <v/>
      </c>
      <c r="CI8" s="55" t="s">
        <v>1129</v>
      </c>
      <c r="CJ8" s="55" t="s">
        <v>1227</v>
      </c>
      <c r="CK8" s="56" t="s">
        <v>1228</v>
      </c>
      <c r="CL8" s="56" t="s">
        <v>1229</v>
      </c>
      <c r="CM8" s="53" t="str">
        <f ca="1">IF(CN3&lt;&gt;0,1,"")</f>
        <v/>
      </c>
      <c r="CN8" s="55" t="s">
        <v>1129</v>
      </c>
      <c r="CO8" s="55" t="s">
        <v>1227</v>
      </c>
      <c r="CP8" s="56" t="s">
        <v>1228</v>
      </c>
      <c r="CQ8" s="56" t="s">
        <v>1229</v>
      </c>
      <c r="CR8" s="53" t="str">
        <f ca="1">IF(CS3&lt;&gt;0,1,"")</f>
        <v/>
      </c>
      <c r="CS8" s="55" t="s">
        <v>1129</v>
      </c>
      <c r="CT8" s="55" t="s">
        <v>1227</v>
      </c>
      <c r="CU8" s="56" t="s">
        <v>1228</v>
      </c>
      <c r="CV8" s="56" t="s">
        <v>1229</v>
      </c>
      <c r="CW8" s="53" t="str">
        <f ca="1">IF(CX3&lt;&gt;0,1,"")</f>
        <v/>
      </c>
      <c r="CX8" s="55" t="s">
        <v>1129</v>
      </c>
      <c r="CY8" s="55" t="s">
        <v>1227</v>
      </c>
      <c r="CZ8" s="56" t="s">
        <v>1228</v>
      </c>
      <c r="DA8" s="56" t="s">
        <v>1229</v>
      </c>
      <c r="DB8" s="53" t="str">
        <f ca="1">IF(DC3&lt;&gt;0,1,"")</f>
        <v/>
      </c>
      <c r="DC8" s="55" t="s">
        <v>1129</v>
      </c>
      <c r="DD8" s="55" t="s">
        <v>1227</v>
      </c>
      <c r="DE8" s="56" t="s">
        <v>1228</v>
      </c>
      <c r="DF8" s="56" t="s">
        <v>1229</v>
      </c>
      <c r="DG8" s="53" t="str">
        <f ca="1">IF(DH3&lt;&gt;0,1,"")</f>
        <v/>
      </c>
      <c r="DH8" s="55" t="s">
        <v>1129</v>
      </c>
      <c r="DI8" s="55" t="s">
        <v>1227</v>
      </c>
      <c r="DJ8" s="56" t="s">
        <v>1228</v>
      </c>
      <c r="DK8" s="56" t="s">
        <v>1229</v>
      </c>
      <c r="DL8" s="53" t="str">
        <f ca="1">IF(DM3&lt;&gt;0,1,"")</f>
        <v/>
      </c>
      <c r="DM8" s="55" t="s">
        <v>1129</v>
      </c>
      <c r="DN8" s="55" t="s">
        <v>1227</v>
      </c>
      <c r="DO8" s="56" t="s">
        <v>1228</v>
      </c>
      <c r="DP8" s="56" t="s">
        <v>1229</v>
      </c>
      <c r="DQ8" s="53" t="str">
        <f ca="1">IF(DR3&lt;&gt;0,1,"")</f>
        <v/>
      </c>
      <c r="DR8" s="55" t="s">
        <v>1129</v>
      </c>
      <c r="DS8" s="55" t="s">
        <v>1227</v>
      </c>
      <c r="DT8" s="56" t="s">
        <v>1228</v>
      </c>
      <c r="DU8" s="56" t="s">
        <v>1229</v>
      </c>
      <c r="DV8" s="53" t="str">
        <f ca="1">IF(DW3&lt;&gt;0,1,"")</f>
        <v/>
      </c>
      <c r="DW8" s="55" t="s">
        <v>1129</v>
      </c>
      <c r="DX8" s="55" t="s">
        <v>1227</v>
      </c>
      <c r="DY8" s="56" t="s">
        <v>1228</v>
      </c>
      <c r="DZ8" s="56" t="s">
        <v>1229</v>
      </c>
      <c r="EA8" s="53" t="str">
        <f ca="1">IF(EB3&lt;&gt;0,1,"")</f>
        <v/>
      </c>
      <c r="EB8" s="55" t="s">
        <v>1129</v>
      </c>
      <c r="EC8" s="55" t="s">
        <v>1227</v>
      </c>
      <c r="ED8" s="56" t="s">
        <v>1228</v>
      </c>
      <c r="EE8" s="56" t="s">
        <v>1229</v>
      </c>
      <c r="EF8" s="53" t="str">
        <f ca="1">IF(EG3&lt;&gt;0,1,"")</f>
        <v/>
      </c>
      <c r="EG8" s="55" t="s">
        <v>1129</v>
      </c>
      <c r="EH8" s="55" t="s">
        <v>1227</v>
      </c>
      <c r="EI8" s="56" t="s">
        <v>1228</v>
      </c>
      <c r="EJ8" s="56" t="s">
        <v>1229</v>
      </c>
      <c r="EK8" s="53" t="str">
        <f ca="1">IF(EL3&lt;&gt;0,1,"")</f>
        <v/>
      </c>
      <c r="EL8" s="55" t="s">
        <v>1129</v>
      </c>
      <c r="EM8" s="55" t="s">
        <v>1227</v>
      </c>
      <c r="EN8" s="56" t="s">
        <v>1228</v>
      </c>
      <c r="EO8" s="56" t="s">
        <v>1229</v>
      </c>
      <c r="EP8" s="53" t="str">
        <f ca="1">IF(EQ3&lt;&gt;0,1,"")</f>
        <v/>
      </c>
      <c r="EQ8" s="55" t="s">
        <v>1129</v>
      </c>
      <c r="ER8" s="55" t="s">
        <v>1227</v>
      </c>
      <c r="ES8" s="56" t="s">
        <v>1228</v>
      </c>
      <c r="ET8" s="56" t="s">
        <v>1229</v>
      </c>
      <c r="EU8" s="53" t="str">
        <f ca="1">IF(EV3&lt;&gt;0,1,"")</f>
        <v/>
      </c>
      <c r="EV8" s="55" t="s">
        <v>1129</v>
      </c>
      <c r="EW8" s="55" t="s">
        <v>1227</v>
      </c>
      <c r="EX8" s="56" t="s">
        <v>1228</v>
      </c>
      <c r="EY8" s="56" t="s">
        <v>1229</v>
      </c>
      <c r="EZ8" s="53" t="str">
        <f ca="1">IF(FA3&lt;&gt;0,1,"")</f>
        <v/>
      </c>
      <c r="FA8" s="55" t="s">
        <v>1129</v>
      </c>
      <c r="FB8" s="55" t="s">
        <v>1227</v>
      </c>
      <c r="FC8" s="56" t="s">
        <v>1228</v>
      </c>
      <c r="FD8" s="56" t="s">
        <v>1229</v>
      </c>
      <c r="FE8" s="53" t="str">
        <f ca="1">IF(FF3&lt;&gt;0,1,"")</f>
        <v/>
      </c>
      <c r="FF8" s="55" t="s">
        <v>1129</v>
      </c>
      <c r="FG8" s="55" t="s">
        <v>1227</v>
      </c>
      <c r="FH8" s="56" t="s">
        <v>1228</v>
      </c>
      <c r="FI8" s="56" t="s">
        <v>1229</v>
      </c>
      <c r="FJ8" s="53" t="str">
        <f ca="1">IF(FK3&lt;&gt;0,1,"")</f>
        <v/>
      </c>
      <c r="FK8" s="55" t="s">
        <v>1129</v>
      </c>
      <c r="FL8" s="55" t="s">
        <v>1227</v>
      </c>
      <c r="FM8" s="56" t="s">
        <v>1228</v>
      </c>
      <c r="FN8" s="56" t="s">
        <v>1229</v>
      </c>
      <c r="FO8" s="53" t="str">
        <f ca="1">IF(FP3&lt;&gt;0,1,"")</f>
        <v/>
      </c>
      <c r="FP8" s="55" t="s">
        <v>1129</v>
      </c>
      <c r="FQ8" s="55" t="s">
        <v>1227</v>
      </c>
      <c r="FR8" s="56" t="s">
        <v>1228</v>
      </c>
      <c r="FS8" s="56" t="s">
        <v>1229</v>
      </c>
      <c r="FT8" s="53" t="str">
        <f ca="1">IF(FU3&lt;&gt;0,1,"")</f>
        <v/>
      </c>
      <c r="FU8" s="55" t="s">
        <v>1129</v>
      </c>
      <c r="FV8" s="55" t="s">
        <v>1227</v>
      </c>
      <c r="FW8" s="56" t="s">
        <v>1228</v>
      </c>
      <c r="FX8" s="56" t="s">
        <v>1229</v>
      </c>
      <c r="FY8" s="53" t="str">
        <f ca="1">IF(FZ3&lt;&gt;0,1,"")</f>
        <v/>
      </c>
      <c r="FZ8" s="55" t="s">
        <v>1129</v>
      </c>
      <c r="GA8" s="55" t="s">
        <v>1227</v>
      </c>
      <c r="GB8" s="56" t="s">
        <v>1228</v>
      </c>
      <c r="GC8" s="56" t="s">
        <v>1229</v>
      </c>
      <c r="GD8" s="53" t="str">
        <f ca="1">IF(GE3&lt;&gt;0,1,"")</f>
        <v/>
      </c>
      <c r="GE8" s="55" t="s">
        <v>1129</v>
      </c>
      <c r="GF8" s="55" t="s">
        <v>1227</v>
      </c>
      <c r="GG8" s="56" t="s">
        <v>1228</v>
      </c>
      <c r="GH8" s="56" t="s">
        <v>1229</v>
      </c>
      <c r="GI8" s="53" t="str">
        <f ca="1">IF(GJ3&lt;&gt;0,1,"")</f>
        <v/>
      </c>
      <c r="GJ8" s="55" t="s">
        <v>1129</v>
      </c>
      <c r="GK8" s="55" t="s">
        <v>1227</v>
      </c>
      <c r="GL8" s="56" t="s">
        <v>1228</v>
      </c>
      <c r="GM8" s="56" t="s">
        <v>1229</v>
      </c>
      <c r="GN8" s="53" t="str">
        <f ca="1">IF(GO3&lt;&gt;0,1,"")</f>
        <v/>
      </c>
      <c r="GO8" s="55" t="s">
        <v>1129</v>
      </c>
      <c r="GP8" s="55" t="s">
        <v>1227</v>
      </c>
      <c r="GQ8" s="56" t="s">
        <v>1228</v>
      </c>
      <c r="GR8" s="56" t="s">
        <v>1229</v>
      </c>
      <c r="GS8" s="53" t="str">
        <f ca="1">IF(GT3&lt;&gt;0,1,"")</f>
        <v/>
      </c>
      <c r="GT8" s="55" t="s">
        <v>1129</v>
      </c>
      <c r="GU8" s="55" t="s">
        <v>1227</v>
      </c>
      <c r="GV8" s="56" t="s">
        <v>1228</v>
      </c>
      <c r="GW8" s="56" t="s">
        <v>1229</v>
      </c>
      <c r="GX8" s="53" t="str">
        <f ca="1">IF(GY3&lt;&gt;0,1,"")</f>
        <v/>
      </c>
      <c r="GY8" s="55" t="s">
        <v>1129</v>
      </c>
      <c r="GZ8" s="55" t="s">
        <v>1227</v>
      </c>
      <c r="HA8" s="56" t="s">
        <v>1228</v>
      </c>
      <c r="HB8" s="56" t="s">
        <v>1229</v>
      </c>
      <c r="HC8" s="53" t="str">
        <f ca="1">IF(HD3&lt;&gt;0,1,"")</f>
        <v/>
      </c>
      <c r="HD8" s="55" t="s">
        <v>1129</v>
      </c>
      <c r="HE8" s="55" t="s">
        <v>1227</v>
      </c>
      <c r="HF8" s="56" t="s">
        <v>1228</v>
      </c>
      <c r="HG8" s="56" t="s">
        <v>1229</v>
      </c>
      <c r="HH8" s="53" t="str">
        <f ca="1">IF(HI3&lt;&gt;0,1,"")</f>
        <v/>
      </c>
      <c r="HI8" s="55" t="s">
        <v>1129</v>
      </c>
      <c r="HJ8" s="55" t="s">
        <v>1227</v>
      </c>
      <c r="HK8" s="56" t="s">
        <v>1228</v>
      </c>
      <c r="HL8" s="56" t="s">
        <v>1229</v>
      </c>
      <c r="HM8" s="53" t="str">
        <f ca="1">IF(HN3&lt;&gt;0,1,"")</f>
        <v/>
      </c>
      <c r="HN8" s="55" t="s">
        <v>1129</v>
      </c>
      <c r="HO8" s="55" t="s">
        <v>1227</v>
      </c>
      <c r="HP8" s="56" t="s">
        <v>1228</v>
      </c>
      <c r="HQ8" s="56" t="s">
        <v>1229</v>
      </c>
      <c r="HR8" s="53" t="str">
        <f ca="1">IF(HS3&lt;&gt;0,1,"")</f>
        <v/>
      </c>
      <c r="HS8" s="55" t="s">
        <v>1129</v>
      </c>
      <c r="HT8" s="55" t="s">
        <v>1227</v>
      </c>
      <c r="HU8" s="56" t="s">
        <v>1228</v>
      </c>
      <c r="HV8" s="56" t="s">
        <v>1229</v>
      </c>
      <c r="HW8" s="53" t="str">
        <f ca="1">IF(HX3&lt;&gt;0,1,"")</f>
        <v/>
      </c>
      <c r="HX8" s="55" t="s">
        <v>1129</v>
      </c>
      <c r="HY8" s="55" t="s">
        <v>1227</v>
      </c>
      <c r="HZ8" s="56" t="s">
        <v>1228</v>
      </c>
      <c r="IA8" s="56" t="s">
        <v>1229</v>
      </c>
      <c r="IB8" s="53" t="str">
        <f ca="1">IF(IC3&lt;&gt;0,1,"")</f>
        <v/>
      </c>
      <c r="IC8" s="55" t="s">
        <v>1129</v>
      </c>
      <c r="ID8" s="55" t="s">
        <v>1227</v>
      </c>
      <c r="IE8" s="56" t="s">
        <v>1228</v>
      </c>
      <c r="IF8" s="56" t="s">
        <v>1229</v>
      </c>
      <c r="IG8" s="53" t="str">
        <f ca="1">IF(IH3&lt;&gt;0,1,"")</f>
        <v/>
      </c>
      <c r="IH8" s="55" t="s">
        <v>1129</v>
      </c>
      <c r="II8" s="55" t="s">
        <v>1227</v>
      </c>
      <c r="IJ8" s="56" t="s">
        <v>1228</v>
      </c>
      <c r="IK8" s="56" t="s">
        <v>1229</v>
      </c>
      <c r="IL8" s="53" t="str">
        <f ca="1">IF(IM3&lt;&gt;0,1,"")</f>
        <v/>
      </c>
      <c r="IM8" s="55" t="s">
        <v>1129</v>
      </c>
      <c r="IN8" s="55" t="s">
        <v>1227</v>
      </c>
      <c r="IO8" s="56" t="s">
        <v>1228</v>
      </c>
      <c r="IP8" s="56" t="s">
        <v>1229</v>
      </c>
    </row>
    <row r="9" spans="1:250" s="28" customFormat="1" x14ac:dyDescent="0.2">
      <c r="A9" s="54">
        <f ca="1">IF(B3&lt;&gt;0,1,"")</f>
        <v>1</v>
      </c>
      <c r="B9" s="106" t="s">
        <v>1313</v>
      </c>
      <c r="C9" s="51"/>
      <c r="D9" s="51"/>
      <c r="E9" s="51">
        <v>20</v>
      </c>
      <c r="F9" s="54">
        <f ca="1">IF(G3&lt;&gt;0,1,"")</f>
        <v>1</v>
      </c>
      <c r="G9" s="106" t="s">
        <v>1313</v>
      </c>
      <c r="H9" s="51"/>
      <c r="I9" s="51"/>
      <c r="J9" s="51">
        <v>31</v>
      </c>
      <c r="K9" s="54" t="str">
        <f ca="1">IF(L3&lt;&gt;0,1,"")</f>
        <v/>
      </c>
      <c r="L9" s="71"/>
      <c r="M9" s="51"/>
      <c r="N9" s="51"/>
      <c r="O9" s="51"/>
      <c r="P9" s="54" t="str">
        <f ca="1">IF(Q3&lt;&gt;0,1,"")</f>
        <v/>
      </c>
      <c r="Q9" s="71"/>
      <c r="R9" s="51"/>
      <c r="S9" s="51"/>
      <c r="T9" s="51"/>
      <c r="U9" s="54" t="str">
        <f ca="1">IF(V3&lt;&gt;0,1,"")</f>
        <v/>
      </c>
      <c r="V9" s="71"/>
      <c r="W9" s="51"/>
      <c r="X9" s="51"/>
      <c r="Y9" s="51"/>
      <c r="Z9" s="54" t="str">
        <f ca="1">IF(AA3&lt;&gt;0,1,"")</f>
        <v/>
      </c>
      <c r="AA9" s="71"/>
      <c r="AB9" s="51"/>
      <c r="AC9" s="51"/>
      <c r="AD9" s="51"/>
      <c r="AE9" s="54" t="str">
        <f ca="1">IF(AF3&lt;&gt;0,1,"")</f>
        <v/>
      </c>
      <c r="AF9" s="71"/>
      <c r="AG9" s="51"/>
      <c r="AH9" s="51"/>
      <c r="AI9" s="51"/>
      <c r="AJ9" s="54" t="str">
        <f ca="1">IF(AK3&lt;&gt;0,1,"")</f>
        <v/>
      </c>
      <c r="AK9" s="71"/>
      <c r="AL9" s="51"/>
      <c r="AM9" s="51"/>
      <c r="AN9" s="51"/>
      <c r="AO9" s="54" t="str">
        <f ca="1">IF(AP3&lt;&gt;0,1,"")</f>
        <v/>
      </c>
      <c r="AP9" s="71"/>
      <c r="AQ9" s="51"/>
      <c r="AR9" s="51"/>
      <c r="AS9" s="51"/>
      <c r="AT9" s="54" t="str">
        <f ca="1">IF(AU3&lt;&gt;0,1,"")</f>
        <v/>
      </c>
      <c r="AU9" s="71"/>
      <c r="AV9" s="51"/>
      <c r="AW9" s="51"/>
      <c r="AX9" s="51"/>
      <c r="AY9" s="54" t="str">
        <f ca="1">IF(AZ3&lt;&gt;0,1,"")</f>
        <v/>
      </c>
      <c r="AZ9" s="71"/>
      <c r="BA9" s="51"/>
      <c r="BB9" s="51"/>
      <c r="BC9" s="51"/>
      <c r="BD9" s="54" t="str">
        <f ca="1">IF(BE3&lt;&gt;0,1,"")</f>
        <v/>
      </c>
      <c r="BE9" s="71"/>
      <c r="BF9" s="51"/>
      <c r="BG9" s="51"/>
      <c r="BH9" s="51"/>
      <c r="BI9" s="54" t="str">
        <f ca="1">IF(BJ3&lt;&gt;0,1,"")</f>
        <v/>
      </c>
      <c r="BJ9" s="71"/>
      <c r="BK9" s="51"/>
      <c r="BL9" s="51"/>
      <c r="BM9" s="51"/>
      <c r="BN9" s="54" t="str">
        <f ca="1">IF(BO3&lt;&gt;0,1,"")</f>
        <v/>
      </c>
      <c r="BO9" s="71"/>
      <c r="BP9" s="51"/>
      <c r="BQ9" s="51"/>
      <c r="BR9" s="51"/>
      <c r="BS9" s="54" t="str">
        <f ca="1">IF(BT3&lt;&gt;0,1,"")</f>
        <v/>
      </c>
      <c r="BT9" s="71"/>
      <c r="BU9" s="51"/>
      <c r="BV9" s="51"/>
      <c r="BW9" s="51"/>
      <c r="BX9" s="54" t="str">
        <f ca="1">IF(BY3&lt;&gt;0,1,"")</f>
        <v/>
      </c>
      <c r="BY9" s="71"/>
      <c r="BZ9" s="51"/>
      <c r="CA9" s="51"/>
      <c r="CB9" s="51"/>
      <c r="CC9" s="54" t="str">
        <f ca="1">IF(CD3&lt;&gt;0,1,"")</f>
        <v/>
      </c>
      <c r="CD9" s="71"/>
      <c r="CE9" s="51"/>
      <c r="CF9" s="51"/>
      <c r="CG9" s="51"/>
      <c r="CH9" s="54" t="str">
        <f ca="1">IF(CI3&lt;&gt;0,1,"")</f>
        <v/>
      </c>
      <c r="CI9" s="71"/>
      <c r="CJ9" s="51"/>
      <c r="CK9" s="51"/>
      <c r="CL9" s="51"/>
      <c r="CM9" s="54" t="str">
        <f ca="1">IF(CN3&lt;&gt;0,1,"")</f>
        <v/>
      </c>
      <c r="CN9" s="71"/>
      <c r="CO9" s="51"/>
      <c r="CP9" s="51"/>
      <c r="CQ9" s="51"/>
      <c r="CR9" s="54" t="str">
        <f ca="1">IF(CS3&lt;&gt;0,1,"")</f>
        <v/>
      </c>
      <c r="CS9" s="71"/>
      <c r="CT9" s="51"/>
      <c r="CU9" s="51"/>
      <c r="CV9" s="51"/>
      <c r="CW9" s="54" t="str">
        <f ca="1">IF(CX3&lt;&gt;0,1,"")</f>
        <v/>
      </c>
      <c r="CX9" s="71"/>
      <c r="CY9" s="51"/>
      <c r="CZ9" s="51"/>
      <c r="DA9" s="51"/>
      <c r="DB9" s="54" t="str">
        <f ca="1">IF(DC3&lt;&gt;0,1,"")</f>
        <v/>
      </c>
      <c r="DC9" s="71"/>
      <c r="DD9" s="51"/>
      <c r="DE9" s="51"/>
      <c r="DF9" s="51"/>
      <c r="DG9" s="54" t="str">
        <f ca="1">IF(DH3&lt;&gt;0,1,"")</f>
        <v/>
      </c>
      <c r="DH9" s="71"/>
      <c r="DI9" s="51"/>
      <c r="DJ9" s="51"/>
      <c r="DK9" s="51"/>
      <c r="DL9" s="54" t="str">
        <f ca="1">IF(DM3&lt;&gt;0,1,"")</f>
        <v/>
      </c>
      <c r="DM9" s="71"/>
      <c r="DN9" s="51"/>
      <c r="DO9" s="51"/>
      <c r="DP9" s="51"/>
      <c r="DQ9" s="54" t="str">
        <f ca="1">IF(DR3&lt;&gt;0,1,"")</f>
        <v/>
      </c>
      <c r="DR9" s="71"/>
      <c r="DS9" s="51"/>
      <c r="DT9" s="51"/>
      <c r="DU9" s="51"/>
      <c r="DV9" s="54" t="str">
        <f ca="1">IF(DW3&lt;&gt;0,1,"")</f>
        <v/>
      </c>
      <c r="DW9" s="71"/>
      <c r="DX9" s="51"/>
      <c r="DY9" s="51"/>
      <c r="DZ9" s="51"/>
      <c r="EA9" s="54" t="str">
        <f ca="1">IF(EB3&lt;&gt;0,1,"")</f>
        <v/>
      </c>
      <c r="EB9" s="71"/>
      <c r="EC9" s="51"/>
      <c r="ED9" s="51"/>
      <c r="EE9" s="51"/>
      <c r="EF9" s="54" t="str">
        <f ca="1">IF(EG3&lt;&gt;0,1,"")</f>
        <v/>
      </c>
      <c r="EG9" s="71"/>
      <c r="EH9" s="51"/>
      <c r="EI9" s="51"/>
      <c r="EJ9" s="51"/>
      <c r="EK9" s="54" t="str">
        <f ca="1">IF(EL3&lt;&gt;0,1,"")</f>
        <v/>
      </c>
      <c r="EL9" s="71"/>
      <c r="EM9" s="51"/>
      <c r="EN9" s="51"/>
      <c r="EO9" s="51"/>
      <c r="EP9" s="54" t="str">
        <f ca="1">IF(EQ3&lt;&gt;0,1,"")</f>
        <v/>
      </c>
      <c r="EQ9" s="71"/>
      <c r="ER9" s="51"/>
      <c r="ES9" s="51"/>
      <c r="ET9" s="51"/>
      <c r="EU9" s="54" t="str">
        <f ca="1">IF(EV3&lt;&gt;0,1,"")</f>
        <v/>
      </c>
      <c r="EV9" s="71"/>
      <c r="EW9" s="51"/>
      <c r="EX9" s="51"/>
      <c r="EY9" s="51"/>
      <c r="EZ9" s="54" t="str">
        <f ca="1">IF(FA3&lt;&gt;0,1,"")</f>
        <v/>
      </c>
      <c r="FA9" s="71"/>
      <c r="FB9" s="51"/>
      <c r="FC9" s="51"/>
      <c r="FD9" s="51"/>
      <c r="FE9" s="54" t="str">
        <f ca="1">IF(FF3&lt;&gt;0,1,"")</f>
        <v/>
      </c>
      <c r="FF9" s="71"/>
      <c r="FG9" s="51"/>
      <c r="FH9" s="51"/>
      <c r="FI9" s="51"/>
      <c r="FJ9" s="54" t="str">
        <f ca="1">IF(FK3&lt;&gt;0,1,"")</f>
        <v/>
      </c>
      <c r="FK9" s="71"/>
      <c r="FL9" s="51"/>
      <c r="FM9" s="51"/>
      <c r="FN9" s="51"/>
      <c r="FO9" s="54" t="str">
        <f ca="1">IF(FP3&lt;&gt;0,1,"")</f>
        <v/>
      </c>
      <c r="FP9" s="71"/>
      <c r="FQ9" s="51"/>
      <c r="FR9" s="51"/>
      <c r="FS9" s="51"/>
      <c r="FT9" s="54" t="str">
        <f ca="1">IF(FU3&lt;&gt;0,1,"")</f>
        <v/>
      </c>
      <c r="FU9" s="71"/>
      <c r="FV9" s="51"/>
      <c r="FW9" s="51"/>
      <c r="FX9" s="51"/>
      <c r="FY9" s="54" t="str">
        <f ca="1">IF(FZ3&lt;&gt;0,1,"")</f>
        <v/>
      </c>
      <c r="FZ9" s="71"/>
      <c r="GA9" s="51"/>
      <c r="GB9" s="51"/>
      <c r="GC9" s="51"/>
      <c r="GD9" s="54" t="str">
        <f ca="1">IF(GE3&lt;&gt;0,1,"")</f>
        <v/>
      </c>
      <c r="GE9" s="71"/>
      <c r="GF9" s="51"/>
      <c r="GG9" s="51"/>
      <c r="GH9" s="51"/>
      <c r="GI9" s="54" t="str">
        <f ca="1">IF(GJ3&lt;&gt;0,1,"")</f>
        <v/>
      </c>
      <c r="GJ9" s="71"/>
      <c r="GK9" s="51"/>
      <c r="GL9" s="51"/>
      <c r="GM9" s="51"/>
      <c r="GN9" s="54" t="str">
        <f ca="1">IF(GO3&lt;&gt;0,1,"")</f>
        <v/>
      </c>
      <c r="GO9" s="71"/>
      <c r="GP9" s="51"/>
      <c r="GQ9" s="51"/>
      <c r="GR9" s="51"/>
      <c r="GS9" s="54" t="str">
        <f ca="1">IF(GT3&lt;&gt;0,1,"")</f>
        <v/>
      </c>
      <c r="GT9" s="71"/>
      <c r="GU9" s="51"/>
      <c r="GV9" s="51"/>
      <c r="GW9" s="51"/>
      <c r="GX9" s="54" t="str">
        <f ca="1">IF(GY3&lt;&gt;0,1,"")</f>
        <v/>
      </c>
      <c r="GY9" s="71"/>
      <c r="GZ9" s="51"/>
      <c r="HA9" s="51"/>
      <c r="HB9" s="51"/>
      <c r="HC9" s="54" t="str">
        <f ca="1">IF(HD3&lt;&gt;0,1,"")</f>
        <v/>
      </c>
      <c r="HD9" s="71"/>
      <c r="HE9" s="51"/>
      <c r="HF9" s="51"/>
      <c r="HG9" s="51"/>
      <c r="HH9" s="54" t="str">
        <f ca="1">IF(HI3&lt;&gt;0,1,"")</f>
        <v/>
      </c>
      <c r="HI9" s="71"/>
      <c r="HJ9" s="51"/>
      <c r="HK9" s="51"/>
      <c r="HL9" s="51"/>
      <c r="HM9" s="54" t="str">
        <f ca="1">IF(HN3&lt;&gt;0,1,"")</f>
        <v/>
      </c>
      <c r="HN9" s="71"/>
      <c r="HO9" s="51"/>
      <c r="HP9" s="51"/>
      <c r="HQ9" s="51"/>
      <c r="HR9" s="54" t="str">
        <f ca="1">IF(HS3&lt;&gt;0,1,"")</f>
        <v/>
      </c>
      <c r="HS9" s="71"/>
      <c r="HT9" s="51"/>
      <c r="HU9" s="51"/>
      <c r="HV9" s="51"/>
      <c r="HW9" s="54" t="str">
        <f ca="1">IF(HX3&lt;&gt;0,1,"")</f>
        <v/>
      </c>
      <c r="HX9" s="71"/>
      <c r="HY9" s="51"/>
      <c r="HZ9" s="51"/>
      <c r="IA9" s="51"/>
      <c r="IB9" s="54" t="str">
        <f ca="1">IF(IC3&lt;&gt;0,1,"")</f>
        <v/>
      </c>
      <c r="IC9" s="71"/>
      <c r="ID9" s="51"/>
      <c r="IE9" s="51"/>
      <c r="IF9" s="51"/>
      <c r="IG9" s="54" t="str">
        <f ca="1">IF(IH3&lt;&gt;0,1,"")</f>
        <v/>
      </c>
      <c r="IH9" s="71"/>
      <c r="II9" s="51"/>
      <c r="IJ9" s="51"/>
      <c r="IK9" s="51"/>
      <c r="IL9" s="54" t="str">
        <f ca="1">IF(IM3&lt;&gt;0,1,"")</f>
        <v/>
      </c>
      <c r="IM9" s="71"/>
      <c r="IN9" s="51"/>
      <c r="IO9" s="51"/>
      <c r="IP9" s="51"/>
    </row>
    <row r="10" spans="1:250" s="28" customFormat="1" x14ac:dyDescent="0.2">
      <c r="A10" s="54">
        <f ca="1">IF(AND(B9&lt;&gt;"",ISNUMBER(A9)),A9+1,"")</f>
        <v>2</v>
      </c>
      <c r="B10" s="49"/>
      <c r="C10" s="51"/>
      <c r="D10" s="51"/>
      <c r="E10" s="51"/>
      <c r="F10" s="54">
        <f ca="1">IF(AND(G9&lt;&gt;"",ISNUMBER(F9)),F9+1,"")</f>
        <v>2</v>
      </c>
      <c r="G10" s="71"/>
      <c r="H10" s="51"/>
      <c r="I10" s="51"/>
      <c r="J10" s="51"/>
      <c r="K10" s="54" t="str">
        <f ca="1">IF(AND(L9&lt;&gt;"",ISNUMBER(K9)),K9+1,"")</f>
        <v/>
      </c>
      <c r="L10" s="71"/>
      <c r="M10" s="51"/>
      <c r="N10" s="51"/>
      <c r="O10" s="51"/>
      <c r="P10" s="54" t="str">
        <f ca="1">IF(AND(Q9&lt;&gt;"",ISNUMBER(P9)),P9+1,"")</f>
        <v/>
      </c>
      <c r="Q10" s="71"/>
      <c r="R10" s="51"/>
      <c r="S10" s="51"/>
      <c r="T10" s="51"/>
      <c r="U10" s="54" t="str">
        <f ca="1">IF(AND(V9&lt;&gt;"",ISNUMBER(U9)),U9+1,"")</f>
        <v/>
      </c>
      <c r="V10" s="71"/>
      <c r="W10" s="51"/>
      <c r="X10" s="51"/>
      <c r="Y10" s="51"/>
      <c r="Z10" s="54" t="str">
        <f ca="1">IF(AND(AA9&lt;&gt;"",ISNUMBER(Z9)),Z9+1,"")</f>
        <v/>
      </c>
      <c r="AA10" s="71"/>
      <c r="AB10" s="51"/>
      <c r="AC10" s="51"/>
      <c r="AD10" s="51"/>
      <c r="AE10" s="54" t="str">
        <f ca="1">IF(AND(AF9&lt;&gt;"",ISNUMBER(AE9)),AE9+1,"")</f>
        <v/>
      </c>
      <c r="AF10" s="71"/>
      <c r="AG10" s="51"/>
      <c r="AH10" s="51"/>
      <c r="AI10" s="51"/>
      <c r="AJ10" s="54" t="str">
        <f ca="1">IF(AND(AK9&lt;&gt;"",ISNUMBER(AJ9)),AJ9+1,"")</f>
        <v/>
      </c>
      <c r="AK10" s="71"/>
      <c r="AL10" s="51"/>
      <c r="AM10" s="51"/>
      <c r="AN10" s="51"/>
      <c r="AO10" s="54" t="str">
        <f ca="1">IF(AND(AP9&lt;&gt;"",ISNUMBER(AO9)),AO9+1,"")</f>
        <v/>
      </c>
      <c r="AP10" s="71"/>
      <c r="AQ10" s="51"/>
      <c r="AR10" s="51"/>
      <c r="AS10" s="51"/>
      <c r="AT10" s="54" t="str">
        <f ca="1">IF(AND(AU9&lt;&gt;"",ISNUMBER(AT9)),AT9+1,"")</f>
        <v/>
      </c>
      <c r="AU10" s="71"/>
      <c r="AV10" s="51"/>
      <c r="AW10" s="51"/>
      <c r="AX10" s="51"/>
      <c r="AY10" s="54" t="str">
        <f ca="1">IF(AND(AZ9&lt;&gt;"",ISNUMBER(AY9)),AY9+1,"")</f>
        <v/>
      </c>
      <c r="AZ10" s="71"/>
      <c r="BA10" s="51"/>
      <c r="BB10" s="51"/>
      <c r="BC10" s="51"/>
      <c r="BD10" s="54" t="str">
        <f ca="1">IF(AND(BE9&lt;&gt;"",ISNUMBER(BD9)),BD9+1,"")</f>
        <v/>
      </c>
      <c r="BE10" s="71"/>
      <c r="BF10" s="51"/>
      <c r="BG10" s="51"/>
      <c r="BH10" s="51"/>
      <c r="BI10" s="54" t="str">
        <f ca="1">IF(AND(BJ9&lt;&gt;"",ISNUMBER(BI9)),BI9+1,"")</f>
        <v/>
      </c>
      <c r="BJ10" s="71"/>
      <c r="BK10" s="51"/>
      <c r="BL10" s="51"/>
      <c r="BM10" s="51"/>
      <c r="BN10" s="54" t="str">
        <f ca="1">IF(AND(BO9&lt;&gt;"",ISNUMBER(BN9)),BN9+1,"")</f>
        <v/>
      </c>
      <c r="BO10" s="71"/>
      <c r="BP10" s="51"/>
      <c r="BQ10" s="51"/>
      <c r="BR10" s="51"/>
      <c r="BS10" s="54" t="str">
        <f ca="1">IF(AND(BT9&lt;&gt;"",ISNUMBER(BS9)),BS9+1,"")</f>
        <v/>
      </c>
      <c r="BT10" s="71"/>
      <c r="BU10" s="51"/>
      <c r="BV10" s="51"/>
      <c r="BW10" s="51"/>
      <c r="BX10" s="54" t="str">
        <f ca="1">IF(AND(BY9&lt;&gt;"",ISNUMBER(BX9)),BX9+1,"")</f>
        <v/>
      </c>
      <c r="BY10" s="71"/>
      <c r="BZ10" s="51"/>
      <c r="CA10" s="51"/>
      <c r="CB10" s="51"/>
      <c r="CC10" s="54" t="str">
        <f ca="1">IF(AND(CD9&lt;&gt;"",ISNUMBER(CC9)),CC9+1,"")</f>
        <v/>
      </c>
      <c r="CD10" s="71"/>
      <c r="CE10" s="51"/>
      <c r="CF10" s="51"/>
      <c r="CG10" s="51"/>
      <c r="CH10" s="54" t="str">
        <f ca="1">IF(AND(CI9&lt;&gt;"",ISNUMBER(CH9)),CH9+1,"")</f>
        <v/>
      </c>
      <c r="CI10" s="71"/>
      <c r="CJ10" s="51"/>
      <c r="CK10" s="51"/>
      <c r="CL10" s="51"/>
      <c r="CM10" s="54" t="str">
        <f ca="1">IF(AND(CN9&lt;&gt;"",ISNUMBER(CM9)),CM9+1,"")</f>
        <v/>
      </c>
      <c r="CN10" s="71"/>
      <c r="CO10" s="51"/>
      <c r="CP10" s="51"/>
      <c r="CQ10" s="51"/>
      <c r="CR10" s="54" t="str">
        <f ca="1">IF(AND(CS9&lt;&gt;"",ISNUMBER(CR9)),CR9+1,"")</f>
        <v/>
      </c>
      <c r="CS10" s="71"/>
      <c r="CT10" s="51"/>
      <c r="CU10" s="51"/>
      <c r="CV10" s="51"/>
      <c r="CW10" s="54" t="str">
        <f ca="1">IF(AND(CX9&lt;&gt;"",ISNUMBER(CW9)),CW9+1,"")</f>
        <v/>
      </c>
      <c r="CX10" s="71"/>
      <c r="CY10" s="51"/>
      <c r="CZ10" s="51"/>
      <c r="DA10" s="51"/>
      <c r="DB10" s="54" t="str">
        <f ca="1">IF(AND(DC9&lt;&gt;"",ISNUMBER(DB9)),DB9+1,"")</f>
        <v/>
      </c>
      <c r="DC10" s="71"/>
      <c r="DD10" s="51"/>
      <c r="DE10" s="51"/>
      <c r="DF10" s="51"/>
      <c r="DG10" s="54" t="str">
        <f ca="1">IF(AND(DH9&lt;&gt;"",ISNUMBER(DG9)),DG9+1,"")</f>
        <v/>
      </c>
      <c r="DH10" s="71"/>
      <c r="DI10" s="51"/>
      <c r="DJ10" s="51"/>
      <c r="DK10" s="51"/>
      <c r="DL10" s="54" t="str">
        <f ca="1">IF(AND(DM9&lt;&gt;"",ISNUMBER(DL9)),DL9+1,"")</f>
        <v/>
      </c>
      <c r="DM10" s="71"/>
      <c r="DN10" s="51"/>
      <c r="DO10" s="51"/>
      <c r="DP10" s="51"/>
      <c r="DQ10" s="54" t="str">
        <f ca="1">IF(AND(DR9&lt;&gt;"",ISNUMBER(DQ9)),DQ9+1,"")</f>
        <v/>
      </c>
      <c r="DR10" s="71"/>
      <c r="DS10" s="51"/>
      <c r="DT10" s="51"/>
      <c r="DU10" s="51"/>
      <c r="DV10" s="54" t="str">
        <f ca="1">IF(AND(DW9&lt;&gt;"",ISNUMBER(DV9)),DV9+1,"")</f>
        <v/>
      </c>
      <c r="DW10" s="71"/>
      <c r="DX10" s="51"/>
      <c r="DY10" s="51"/>
      <c r="DZ10" s="51"/>
      <c r="EA10" s="54" t="str">
        <f ca="1">IF(AND(EB9&lt;&gt;"",ISNUMBER(EA9)),EA9+1,"")</f>
        <v/>
      </c>
      <c r="EB10" s="71"/>
      <c r="EC10" s="51"/>
      <c r="ED10" s="51"/>
      <c r="EE10" s="51"/>
      <c r="EF10" s="54" t="str">
        <f ca="1">IF(AND(EG9&lt;&gt;"",ISNUMBER(EF9)),EF9+1,"")</f>
        <v/>
      </c>
      <c r="EG10" s="71"/>
      <c r="EH10" s="51"/>
      <c r="EI10" s="51"/>
      <c r="EJ10" s="51"/>
      <c r="EK10" s="54" t="str">
        <f ca="1">IF(AND(EL9&lt;&gt;"",ISNUMBER(EK9)),EK9+1,"")</f>
        <v/>
      </c>
      <c r="EL10" s="71"/>
      <c r="EM10" s="51"/>
      <c r="EN10" s="51"/>
      <c r="EO10" s="51"/>
      <c r="EP10" s="54" t="str">
        <f ca="1">IF(AND(EQ9&lt;&gt;"",ISNUMBER(EP9)),EP9+1,"")</f>
        <v/>
      </c>
      <c r="EQ10" s="71"/>
      <c r="ER10" s="51"/>
      <c r="ES10" s="51"/>
      <c r="ET10" s="51"/>
      <c r="EU10" s="54" t="str">
        <f ca="1">IF(AND(EV9&lt;&gt;"",ISNUMBER(EU9)),EU9+1,"")</f>
        <v/>
      </c>
      <c r="EV10" s="71"/>
      <c r="EW10" s="51"/>
      <c r="EX10" s="51"/>
      <c r="EY10" s="51"/>
      <c r="EZ10" s="54" t="str">
        <f ca="1">IF(AND(FA9&lt;&gt;"",ISNUMBER(EZ9)),EZ9+1,"")</f>
        <v/>
      </c>
      <c r="FA10" s="71"/>
      <c r="FB10" s="51"/>
      <c r="FC10" s="51"/>
      <c r="FD10" s="51"/>
      <c r="FE10" s="54" t="str">
        <f ca="1">IF(AND(FF9&lt;&gt;"",ISNUMBER(FE9)),FE9+1,"")</f>
        <v/>
      </c>
      <c r="FF10" s="71"/>
      <c r="FG10" s="51"/>
      <c r="FH10" s="51"/>
      <c r="FI10" s="51"/>
      <c r="FJ10" s="54" t="str">
        <f ca="1">IF(AND(FK9&lt;&gt;"",ISNUMBER(FJ9)),FJ9+1,"")</f>
        <v/>
      </c>
      <c r="FK10" s="71"/>
      <c r="FL10" s="51"/>
      <c r="FM10" s="51"/>
      <c r="FN10" s="51"/>
      <c r="FO10" s="54" t="str">
        <f ca="1">IF(AND(FP9&lt;&gt;"",ISNUMBER(FO9)),FO9+1,"")</f>
        <v/>
      </c>
      <c r="FP10" s="71"/>
      <c r="FQ10" s="51"/>
      <c r="FR10" s="51"/>
      <c r="FS10" s="51"/>
      <c r="FT10" s="54" t="str">
        <f ca="1">IF(AND(FU9&lt;&gt;"",ISNUMBER(FT9)),FT9+1,"")</f>
        <v/>
      </c>
      <c r="FU10" s="71"/>
      <c r="FV10" s="51"/>
      <c r="FW10" s="51"/>
      <c r="FX10" s="51"/>
      <c r="FY10" s="54" t="str">
        <f ca="1">IF(AND(FZ9&lt;&gt;"",ISNUMBER(FY9)),FY9+1,"")</f>
        <v/>
      </c>
      <c r="FZ10" s="71"/>
      <c r="GA10" s="51"/>
      <c r="GB10" s="51"/>
      <c r="GC10" s="51"/>
      <c r="GD10" s="54" t="str">
        <f ca="1">IF(AND(GE9&lt;&gt;"",ISNUMBER(GD9)),GD9+1,"")</f>
        <v/>
      </c>
      <c r="GE10" s="71"/>
      <c r="GF10" s="51"/>
      <c r="GG10" s="51"/>
      <c r="GH10" s="51"/>
      <c r="GI10" s="54" t="str">
        <f ca="1">IF(AND(GJ9&lt;&gt;"",ISNUMBER(GI9)),GI9+1,"")</f>
        <v/>
      </c>
      <c r="GJ10" s="71"/>
      <c r="GK10" s="51"/>
      <c r="GL10" s="51"/>
      <c r="GM10" s="51"/>
      <c r="GN10" s="54" t="str">
        <f ca="1">IF(AND(GO9&lt;&gt;"",ISNUMBER(GN9)),GN9+1,"")</f>
        <v/>
      </c>
      <c r="GO10" s="71"/>
      <c r="GP10" s="51"/>
      <c r="GQ10" s="51"/>
      <c r="GR10" s="51"/>
      <c r="GS10" s="54" t="str">
        <f ca="1">IF(AND(GT9&lt;&gt;"",ISNUMBER(GS9)),GS9+1,"")</f>
        <v/>
      </c>
      <c r="GT10" s="71"/>
      <c r="GU10" s="51"/>
      <c r="GV10" s="51"/>
      <c r="GW10" s="51"/>
      <c r="GX10" s="54" t="str">
        <f ca="1">IF(AND(GY9&lt;&gt;"",ISNUMBER(GX9)),GX9+1,"")</f>
        <v/>
      </c>
      <c r="GY10" s="71"/>
      <c r="GZ10" s="51"/>
      <c r="HA10" s="51"/>
      <c r="HB10" s="51"/>
      <c r="HC10" s="54" t="str">
        <f ca="1">IF(AND(HD9&lt;&gt;"",ISNUMBER(HC9)),HC9+1,"")</f>
        <v/>
      </c>
      <c r="HD10" s="71"/>
      <c r="HE10" s="51"/>
      <c r="HF10" s="51"/>
      <c r="HG10" s="51"/>
      <c r="HH10" s="54" t="str">
        <f ca="1">IF(AND(HI9&lt;&gt;"",ISNUMBER(HH9)),HH9+1,"")</f>
        <v/>
      </c>
      <c r="HI10" s="71"/>
      <c r="HJ10" s="51"/>
      <c r="HK10" s="51"/>
      <c r="HL10" s="51"/>
      <c r="HM10" s="54" t="str">
        <f ca="1">IF(AND(HN9&lt;&gt;"",ISNUMBER(HM9)),HM9+1,"")</f>
        <v/>
      </c>
      <c r="HN10" s="71"/>
      <c r="HO10" s="51"/>
      <c r="HP10" s="51"/>
      <c r="HQ10" s="51"/>
      <c r="HR10" s="54" t="str">
        <f ca="1">IF(AND(HS9&lt;&gt;"",ISNUMBER(HR9)),HR9+1,"")</f>
        <v/>
      </c>
      <c r="HS10" s="71"/>
      <c r="HT10" s="51"/>
      <c r="HU10" s="51"/>
      <c r="HV10" s="51"/>
      <c r="HW10" s="54" t="str">
        <f ca="1">IF(AND(HX9&lt;&gt;"",ISNUMBER(HW9)),HW9+1,"")</f>
        <v/>
      </c>
      <c r="HX10" s="71"/>
      <c r="HY10" s="51"/>
      <c r="HZ10" s="51"/>
      <c r="IA10" s="51"/>
      <c r="IB10" s="54" t="str">
        <f ca="1">IF(AND(IC9&lt;&gt;"",ISNUMBER(IB9)),IB9+1,"")</f>
        <v/>
      </c>
      <c r="IC10" s="71"/>
      <c r="ID10" s="51"/>
      <c r="IE10" s="51"/>
      <c r="IF10" s="51"/>
      <c r="IG10" s="54" t="str">
        <f ca="1">IF(AND(IH9&lt;&gt;"",ISNUMBER(IG9)),IG9+1,"")</f>
        <v/>
      </c>
      <c r="IH10" s="71"/>
      <c r="II10" s="51"/>
      <c r="IJ10" s="51"/>
      <c r="IK10" s="51"/>
      <c r="IL10" s="54" t="str">
        <f ca="1">IF(AND(IM9&lt;&gt;"",ISNUMBER(IL9)),IL9+1,"")</f>
        <v/>
      </c>
      <c r="IM10" s="71"/>
      <c r="IN10" s="51"/>
      <c r="IO10" s="51"/>
      <c r="IP10" s="51"/>
    </row>
    <row r="11" spans="1:250" s="28" customFormat="1" x14ac:dyDescent="0.2">
      <c r="A11" s="54" t="str">
        <f t="shared" ref="A11:A18" ca="1" si="0">IF(AND(B10&lt;&gt;"",ISNUMBER(A10)),A10+1,"")</f>
        <v/>
      </c>
      <c r="B11" s="49"/>
      <c r="C11" s="51"/>
      <c r="D11" s="51"/>
      <c r="E11" s="51"/>
      <c r="F11" s="54" t="str">
        <f t="shared" ref="F11:F18" ca="1" si="1">IF(AND(G10&lt;&gt;"",ISNUMBER(F10)),F10+1,"")</f>
        <v/>
      </c>
      <c r="G11" s="71"/>
      <c r="H11" s="51"/>
      <c r="I11" s="51"/>
      <c r="J11" s="51"/>
      <c r="K11" s="54" t="str">
        <f t="shared" ref="K11:K18" ca="1" si="2">IF(AND(L10&lt;&gt;"",ISNUMBER(K10)),K10+1,"")</f>
        <v/>
      </c>
      <c r="L11" s="71"/>
      <c r="M11" s="51"/>
      <c r="N11" s="51"/>
      <c r="O11" s="51"/>
      <c r="P11" s="54" t="str">
        <f t="shared" ref="P11:P18" ca="1" si="3">IF(AND(Q10&lt;&gt;"",ISNUMBER(P10)),P10+1,"")</f>
        <v/>
      </c>
      <c r="Q11" s="71"/>
      <c r="R11" s="51"/>
      <c r="S11" s="51"/>
      <c r="T11" s="51"/>
      <c r="U11" s="54" t="str">
        <f t="shared" ref="U11:U18" ca="1" si="4">IF(AND(V10&lt;&gt;"",ISNUMBER(U10)),U10+1,"")</f>
        <v/>
      </c>
      <c r="V11" s="71"/>
      <c r="W11" s="51"/>
      <c r="X11" s="51"/>
      <c r="Y11" s="51"/>
      <c r="Z11" s="54" t="str">
        <f t="shared" ref="Z11:Z18" ca="1" si="5">IF(AND(AA10&lt;&gt;"",ISNUMBER(Z10)),Z10+1,"")</f>
        <v/>
      </c>
      <c r="AA11" s="71"/>
      <c r="AB11" s="51"/>
      <c r="AC11" s="51"/>
      <c r="AD11" s="51"/>
      <c r="AE11" s="54" t="str">
        <f t="shared" ref="AE11:AE18" ca="1" si="6">IF(AND(AF10&lt;&gt;"",ISNUMBER(AE10)),AE10+1,"")</f>
        <v/>
      </c>
      <c r="AF11" s="71"/>
      <c r="AG11" s="51"/>
      <c r="AH11" s="51"/>
      <c r="AI11" s="51"/>
      <c r="AJ11" s="54" t="str">
        <f t="shared" ref="AJ11:AJ18" ca="1" si="7">IF(AND(AK10&lt;&gt;"",ISNUMBER(AJ10)),AJ10+1,"")</f>
        <v/>
      </c>
      <c r="AK11" s="71"/>
      <c r="AL11" s="51"/>
      <c r="AM11" s="51"/>
      <c r="AN11" s="51"/>
      <c r="AO11" s="54" t="str">
        <f t="shared" ref="AO11:AO18" ca="1" si="8">IF(AND(AP10&lt;&gt;"",ISNUMBER(AO10)),AO10+1,"")</f>
        <v/>
      </c>
      <c r="AP11" s="71"/>
      <c r="AQ11" s="51"/>
      <c r="AR11" s="51"/>
      <c r="AS11" s="51"/>
      <c r="AT11" s="54" t="str">
        <f t="shared" ref="AT11:AT18" ca="1" si="9">IF(AND(AU10&lt;&gt;"",ISNUMBER(AT10)),AT10+1,"")</f>
        <v/>
      </c>
      <c r="AU11" s="71"/>
      <c r="AV11" s="51"/>
      <c r="AW11" s="51"/>
      <c r="AX11" s="51"/>
      <c r="AY11" s="54" t="str">
        <f t="shared" ref="AY11:AY18" ca="1" si="10">IF(AND(AZ10&lt;&gt;"",ISNUMBER(AY10)),AY10+1,"")</f>
        <v/>
      </c>
      <c r="AZ11" s="71"/>
      <c r="BA11" s="51"/>
      <c r="BB11" s="51"/>
      <c r="BC11" s="51"/>
      <c r="BD11" s="54" t="str">
        <f t="shared" ref="BD11:BD18" ca="1" si="11">IF(AND(BE10&lt;&gt;"",ISNUMBER(BD10)),BD10+1,"")</f>
        <v/>
      </c>
      <c r="BE11" s="71"/>
      <c r="BF11" s="51"/>
      <c r="BG11" s="51"/>
      <c r="BH11" s="51"/>
      <c r="BI11" s="54" t="str">
        <f t="shared" ref="BI11:BI18" ca="1" si="12">IF(AND(BJ10&lt;&gt;"",ISNUMBER(BI10)),BI10+1,"")</f>
        <v/>
      </c>
      <c r="BJ11" s="71"/>
      <c r="BK11" s="51"/>
      <c r="BL11" s="51"/>
      <c r="BM11" s="51"/>
      <c r="BN11" s="54" t="str">
        <f t="shared" ref="BN11:BN18" ca="1" si="13">IF(AND(BO10&lt;&gt;"",ISNUMBER(BN10)),BN10+1,"")</f>
        <v/>
      </c>
      <c r="BO11" s="71"/>
      <c r="BP11" s="51"/>
      <c r="BQ11" s="51"/>
      <c r="BR11" s="51"/>
      <c r="BS11" s="54" t="str">
        <f t="shared" ref="BS11:BS18" ca="1" si="14">IF(AND(BT10&lt;&gt;"",ISNUMBER(BS10)),BS10+1,"")</f>
        <v/>
      </c>
      <c r="BT11" s="71"/>
      <c r="BU11" s="51"/>
      <c r="BV11" s="51"/>
      <c r="BW11" s="51"/>
      <c r="BX11" s="54" t="str">
        <f t="shared" ref="BX11:BX18" ca="1" si="15">IF(AND(BY10&lt;&gt;"",ISNUMBER(BX10)),BX10+1,"")</f>
        <v/>
      </c>
      <c r="BY11" s="71"/>
      <c r="BZ11" s="51"/>
      <c r="CA11" s="51"/>
      <c r="CB11" s="51"/>
      <c r="CC11" s="54" t="str">
        <f t="shared" ref="CC11:CC18" ca="1" si="16">IF(AND(CD10&lt;&gt;"",ISNUMBER(CC10)),CC10+1,"")</f>
        <v/>
      </c>
      <c r="CD11" s="71"/>
      <c r="CE11" s="51"/>
      <c r="CF11" s="51"/>
      <c r="CG11" s="51"/>
      <c r="CH11" s="54" t="str">
        <f t="shared" ref="CH11:CH18" ca="1" si="17">IF(AND(CI10&lt;&gt;"",ISNUMBER(CH10)),CH10+1,"")</f>
        <v/>
      </c>
      <c r="CI11" s="71"/>
      <c r="CJ11" s="51"/>
      <c r="CK11" s="51"/>
      <c r="CL11" s="51"/>
      <c r="CM11" s="54" t="str">
        <f t="shared" ref="CM11:CM18" ca="1" si="18">IF(AND(CN10&lt;&gt;"",ISNUMBER(CM10)),CM10+1,"")</f>
        <v/>
      </c>
      <c r="CN11" s="71"/>
      <c r="CO11" s="51"/>
      <c r="CP11" s="51"/>
      <c r="CQ11" s="51"/>
      <c r="CR11" s="54" t="str">
        <f t="shared" ref="CR11:CR18" ca="1" si="19">IF(AND(CS10&lt;&gt;"",ISNUMBER(CR10)),CR10+1,"")</f>
        <v/>
      </c>
      <c r="CS11" s="71"/>
      <c r="CT11" s="51"/>
      <c r="CU11" s="51"/>
      <c r="CV11" s="51"/>
      <c r="CW11" s="54" t="str">
        <f t="shared" ref="CW11:CW18" ca="1" si="20">IF(AND(CX10&lt;&gt;"",ISNUMBER(CW10)),CW10+1,"")</f>
        <v/>
      </c>
      <c r="CX11" s="71"/>
      <c r="CY11" s="51"/>
      <c r="CZ11" s="51"/>
      <c r="DA11" s="51"/>
      <c r="DB11" s="54" t="str">
        <f t="shared" ref="DB11:DB18" ca="1" si="21">IF(AND(DC10&lt;&gt;"",ISNUMBER(DB10)),DB10+1,"")</f>
        <v/>
      </c>
      <c r="DC11" s="71"/>
      <c r="DD11" s="51"/>
      <c r="DE11" s="51"/>
      <c r="DF11" s="51"/>
      <c r="DG11" s="54" t="str">
        <f t="shared" ref="DG11:DG18" ca="1" si="22">IF(AND(DH10&lt;&gt;"",ISNUMBER(DG10)),DG10+1,"")</f>
        <v/>
      </c>
      <c r="DH11" s="71"/>
      <c r="DI11" s="51"/>
      <c r="DJ11" s="51"/>
      <c r="DK11" s="51"/>
      <c r="DL11" s="54" t="str">
        <f t="shared" ref="DL11:DL18" ca="1" si="23">IF(AND(DM10&lt;&gt;"",ISNUMBER(DL10)),DL10+1,"")</f>
        <v/>
      </c>
      <c r="DM11" s="71"/>
      <c r="DN11" s="51"/>
      <c r="DO11" s="51"/>
      <c r="DP11" s="51"/>
      <c r="DQ11" s="54" t="str">
        <f t="shared" ref="DQ11:DQ18" ca="1" si="24">IF(AND(DR10&lt;&gt;"",ISNUMBER(DQ10)),DQ10+1,"")</f>
        <v/>
      </c>
      <c r="DR11" s="71"/>
      <c r="DS11" s="51"/>
      <c r="DT11" s="51"/>
      <c r="DU11" s="51"/>
      <c r="DV11" s="54" t="str">
        <f t="shared" ref="DV11:DV18" ca="1" si="25">IF(AND(DW10&lt;&gt;"",ISNUMBER(DV10)),DV10+1,"")</f>
        <v/>
      </c>
      <c r="DW11" s="71"/>
      <c r="DX11" s="51"/>
      <c r="DY11" s="51"/>
      <c r="DZ11" s="51"/>
      <c r="EA11" s="54" t="str">
        <f t="shared" ref="EA11:EA18" ca="1" si="26">IF(AND(EB10&lt;&gt;"",ISNUMBER(EA10)),EA10+1,"")</f>
        <v/>
      </c>
      <c r="EB11" s="71"/>
      <c r="EC11" s="51"/>
      <c r="ED11" s="51"/>
      <c r="EE11" s="51"/>
      <c r="EF11" s="54" t="str">
        <f t="shared" ref="EF11:EF18" ca="1" si="27">IF(AND(EG10&lt;&gt;"",ISNUMBER(EF10)),EF10+1,"")</f>
        <v/>
      </c>
      <c r="EG11" s="71"/>
      <c r="EH11" s="51"/>
      <c r="EI11" s="51"/>
      <c r="EJ11" s="51"/>
      <c r="EK11" s="54" t="str">
        <f t="shared" ref="EK11:EK18" ca="1" si="28">IF(AND(EL10&lt;&gt;"",ISNUMBER(EK10)),EK10+1,"")</f>
        <v/>
      </c>
      <c r="EL11" s="71"/>
      <c r="EM11" s="51"/>
      <c r="EN11" s="51"/>
      <c r="EO11" s="51"/>
      <c r="EP11" s="54" t="str">
        <f t="shared" ref="EP11:EP18" ca="1" si="29">IF(AND(EQ10&lt;&gt;"",ISNUMBER(EP10)),EP10+1,"")</f>
        <v/>
      </c>
      <c r="EQ11" s="71"/>
      <c r="ER11" s="51"/>
      <c r="ES11" s="51"/>
      <c r="ET11" s="51"/>
      <c r="EU11" s="54" t="str">
        <f t="shared" ref="EU11:EU18" ca="1" si="30">IF(AND(EV10&lt;&gt;"",ISNUMBER(EU10)),EU10+1,"")</f>
        <v/>
      </c>
      <c r="EV11" s="71"/>
      <c r="EW11" s="51"/>
      <c r="EX11" s="51"/>
      <c r="EY11" s="51"/>
      <c r="EZ11" s="54" t="str">
        <f t="shared" ref="EZ11:EZ18" ca="1" si="31">IF(AND(FA10&lt;&gt;"",ISNUMBER(EZ10)),EZ10+1,"")</f>
        <v/>
      </c>
      <c r="FA11" s="71"/>
      <c r="FB11" s="51"/>
      <c r="FC11" s="51"/>
      <c r="FD11" s="51"/>
      <c r="FE11" s="54" t="str">
        <f t="shared" ref="FE11:FE18" ca="1" si="32">IF(AND(FF10&lt;&gt;"",ISNUMBER(FE10)),FE10+1,"")</f>
        <v/>
      </c>
      <c r="FF11" s="71"/>
      <c r="FG11" s="51"/>
      <c r="FH11" s="51"/>
      <c r="FI11" s="51"/>
      <c r="FJ11" s="54" t="str">
        <f t="shared" ref="FJ11:FJ18" ca="1" si="33">IF(AND(FK10&lt;&gt;"",ISNUMBER(FJ10)),FJ10+1,"")</f>
        <v/>
      </c>
      <c r="FK11" s="71"/>
      <c r="FL11" s="51"/>
      <c r="FM11" s="51"/>
      <c r="FN11" s="51"/>
      <c r="FO11" s="54" t="str">
        <f t="shared" ref="FO11:FO18" ca="1" si="34">IF(AND(FP10&lt;&gt;"",ISNUMBER(FO10)),FO10+1,"")</f>
        <v/>
      </c>
      <c r="FP11" s="71"/>
      <c r="FQ11" s="51"/>
      <c r="FR11" s="51"/>
      <c r="FS11" s="51"/>
      <c r="FT11" s="54" t="str">
        <f t="shared" ref="FT11:FT18" ca="1" si="35">IF(AND(FU10&lt;&gt;"",ISNUMBER(FT10)),FT10+1,"")</f>
        <v/>
      </c>
      <c r="FU11" s="71"/>
      <c r="FV11" s="51"/>
      <c r="FW11" s="51"/>
      <c r="FX11" s="51"/>
      <c r="FY11" s="54" t="str">
        <f t="shared" ref="FY11:FY18" ca="1" si="36">IF(AND(FZ10&lt;&gt;"",ISNUMBER(FY10)),FY10+1,"")</f>
        <v/>
      </c>
      <c r="FZ11" s="71"/>
      <c r="GA11" s="51"/>
      <c r="GB11" s="51"/>
      <c r="GC11" s="51"/>
      <c r="GD11" s="54" t="str">
        <f t="shared" ref="GD11:GD18" ca="1" si="37">IF(AND(GE10&lt;&gt;"",ISNUMBER(GD10)),GD10+1,"")</f>
        <v/>
      </c>
      <c r="GE11" s="71"/>
      <c r="GF11" s="51"/>
      <c r="GG11" s="51"/>
      <c r="GH11" s="51"/>
      <c r="GI11" s="54" t="str">
        <f t="shared" ref="GI11:GI18" ca="1" si="38">IF(AND(GJ10&lt;&gt;"",ISNUMBER(GI10)),GI10+1,"")</f>
        <v/>
      </c>
      <c r="GJ11" s="71"/>
      <c r="GK11" s="51"/>
      <c r="GL11" s="51"/>
      <c r="GM11" s="51"/>
      <c r="GN11" s="54" t="str">
        <f t="shared" ref="GN11:GN18" ca="1" si="39">IF(AND(GO10&lt;&gt;"",ISNUMBER(GN10)),GN10+1,"")</f>
        <v/>
      </c>
      <c r="GO11" s="71"/>
      <c r="GP11" s="51"/>
      <c r="GQ11" s="51"/>
      <c r="GR11" s="51"/>
      <c r="GS11" s="54" t="str">
        <f t="shared" ref="GS11:GS18" ca="1" si="40">IF(AND(GT10&lt;&gt;"",ISNUMBER(GS10)),GS10+1,"")</f>
        <v/>
      </c>
      <c r="GT11" s="71"/>
      <c r="GU11" s="51"/>
      <c r="GV11" s="51"/>
      <c r="GW11" s="51"/>
      <c r="GX11" s="54" t="str">
        <f t="shared" ref="GX11:GX18" ca="1" si="41">IF(AND(GY10&lt;&gt;"",ISNUMBER(GX10)),GX10+1,"")</f>
        <v/>
      </c>
      <c r="GY11" s="71"/>
      <c r="GZ11" s="51"/>
      <c r="HA11" s="51"/>
      <c r="HB11" s="51"/>
      <c r="HC11" s="54" t="str">
        <f t="shared" ref="HC11:HC18" ca="1" si="42">IF(AND(HD10&lt;&gt;"",ISNUMBER(HC10)),HC10+1,"")</f>
        <v/>
      </c>
      <c r="HD11" s="71"/>
      <c r="HE11" s="51"/>
      <c r="HF11" s="51"/>
      <c r="HG11" s="51"/>
      <c r="HH11" s="54" t="str">
        <f t="shared" ref="HH11:HH18" ca="1" si="43">IF(AND(HI10&lt;&gt;"",ISNUMBER(HH10)),HH10+1,"")</f>
        <v/>
      </c>
      <c r="HI11" s="71"/>
      <c r="HJ11" s="51"/>
      <c r="HK11" s="51"/>
      <c r="HL11" s="51"/>
      <c r="HM11" s="54" t="str">
        <f t="shared" ref="HM11:HM18" ca="1" si="44">IF(AND(HN10&lt;&gt;"",ISNUMBER(HM10)),HM10+1,"")</f>
        <v/>
      </c>
      <c r="HN11" s="71"/>
      <c r="HO11" s="51"/>
      <c r="HP11" s="51"/>
      <c r="HQ11" s="51"/>
      <c r="HR11" s="54" t="str">
        <f t="shared" ref="HR11:HR18" ca="1" si="45">IF(AND(HS10&lt;&gt;"",ISNUMBER(HR10)),HR10+1,"")</f>
        <v/>
      </c>
      <c r="HS11" s="71"/>
      <c r="HT11" s="51"/>
      <c r="HU11" s="51"/>
      <c r="HV11" s="51"/>
      <c r="HW11" s="54" t="str">
        <f t="shared" ref="HW11:HW18" ca="1" si="46">IF(AND(HX10&lt;&gt;"",ISNUMBER(HW10)),HW10+1,"")</f>
        <v/>
      </c>
      <c r="HX11" s="71"/>
      <c r="HY11" s="51"/>
      <c r="HZ11" s="51"/>
      <c r="IA11" s="51"/>
      <c r="IB11" s="54" t="str">
        <f t="shared" ref="IB11:IB18" ca="1" si="47">IF(AND(IC10&lt;&gt;"",ISNUMBER(IB10)),IB10+1,"")</f>
        <v/>
      </c>
      <c r="IC11" s="71"/>
      <c r="ID11" s="51"/>
      <c r="IE11" s="51"/>
      <c r="IF11" s="51"/>
      <c r="IG11" s="54" t="str">
        <f t="shared" ref="IG11:IG18" ca="1" si="48">IF(AND(IH10&lt;&gt;"",ISNUMBER(IG10)),IG10+1,"")</f>
        <v/>
      </c>
      <c r="IH11" s="71"/>
      <c r="II11" s="51"/>
      <c r="IJ11" s="51"/>
      <c r="IK11" s="51"/>
      <c r="IL11" s="54" t="str">
        <f t="shared" ref="IL11:IL18" ca="1" si="49">IF(AND(IM10&lt;&gt;"",ISNUMBER(IL10)),IL10+1,"")</f>
        <v/>
      </c>
      <c r="IM11" s="71"/>
      <c r="IN11" s="51"/>
      <c r="IO11" s="51"/>
      <c r="IP11" s="51"/>
    </row>
    <row r="12" spans="1:250" s="28" customFormat="1" x14ac:dyDescent="0.2">
      <c r="A12" s="54" t="str">
        <f t="shared" ca="1" si="0"/>
        <v/>
      </c>
      <c r="B12" s="49"/>
      <c r="C12" s="51"/>
      <c r="D12" s="51"/>
      <c r="E12" s="51"/>
      <c r="F12" s="54" t="str">
        <f t="shared" ca="1" si="1"/>
        <v/>
      </c>
      <c r="G12" s="71"/>
      <c r="H12" s="51"/>
      <c r="I12" s="51"/>
      <c r="J12" s="51"/>
      <c r="K12" s="54" t="str">
        <f t="shared" ca="1" si="2"/>
        <v/>
      </c>
      <c r="L12" s="71"/>
      <c r="M12" s="51"/>
      <c r="N12" s="51"/>
      <c r="O12" s="51"/>
      <c r="P12" s="54" t="str">
        <f t="shared" ca="1" si="3"/>
        <v/>
      </c>
      <c r="Q12" s="71"/>
      <c r="R12" s="51"/>
      <c r="S12" s="51"/>
      <c r="T12" s="51"/>
      <c r="U12" s="54" t="str">
        <f t="shared" ca="1" si="4"/>
        <v/>
      </c>
      <c r="V12" s="71"/>
      <c r="W12" s="51"/>
      <c r="X12" s="51"/>
      <c r="Y12" s="51"/>
      <c r="Z12" s="54" t="str">
        <f t="shared" ca="1" si="5"/>
        <v/>
      </c>
      <c r="AA12" s="71"/>
      <c r="AB12" s="51"/>
      <c r="AC12" s="51"/>
      <c r="AD12" s="51"/>
      <c r="AE12" s="54" t="str">
        <f t="shared" ca="1" si="6"/>
        <v/>
      </c>
      <c r="AF12" s="71"/>
      <c r="AG12" s="51"/>
      <c r="AH12" s="51"/>
      <c r="AI12" s="51"/>
      <c r="AJ12" s="54" t="str">
        <f t="shared" ca="1" si="7"/>
        <v/>
      </c>
      <c r="AK12" s="71"/>
      <c r="AL12" s="51"/>
      <c r="AM12" s="51"/>
      <c r="AN12" s="51"/>
      <c r="AO12" s="54" t="str">
        <f t="shared" ca="1" si="8"/>
        <v/>
      </c>
      <c r="AP12" s="71"/>
      <c r="AQ12" s="51"/>
      <c r="AR12" s="51"/>
      <c r="AS12" s="51"/>
      <c r="AT12" s="54" t="str">
        <f t="shared" ca="1" si="9"/>
        <v/>
      </c>
      <c r="AU12" s="71"/>
      <c r="AV12" s="51"/>
      <c r="AW12" s="51"/>
      <c r="AX12" s="51"/>
      <c r="AY12" s="54" t="str">
        <f t="shared" ca="1" si="10"/>
        <v/>
      </c>
      <c r="AZ12" s="71"/>
      <c r="BA12" s="51"/>
      <c r="BB12" s="51"/>
      <c r="BC12" s="51"/>
      <c r="BD12" s="54" t="str">
        <f t="shared" ca="1" si="11"/>
        <v/>
      </c>
      <c r="BE12" s="71"/>
      <c r="BF12" s="51"/>
      <c r="BG12" s="51"/>
      <c r="BH12" s="51"/>
      <c r="BI12" s="54" t="str">
        <f t="shared" ca="1" si="12"/>
        <v/>
      </c>
      <c r="BJ12" s="71"/>
      <c r="BK12" s="51"/>
      <c r="BL12" s="51"/>
      <c r="BM12" s="51"/>
      <c r="BN12" s="54" t="str">
        <f t="shared" ca="1" si="13"/>
        <v/>
      </c>
      <c r="BO12" s="71"/>
      <c r="BP12" s="51"/>
      <c r="BQ12" s="51"/>
      <c r="BR12" s="51"/>
      <c r="BS12" s="54" t="str">
        <f t="shared" ca="1" si="14"/>
        <v/>
      </c>
      <c r="BT12" s="71"/>
      <c r="BU12" s="51"/>
      <c r="BV12" s="51"/>
      <c r="BW12" s="51"/>
      <c r="BX12" s="54" t="str">
        <f t="shared" ca="1" si="15"/>
        <v/>
      </c>
      <c r="BY12" s="71"/>
      <c r="BZ12" s="51"/>
      <c r="CA12" s="51"/>
      <c r="CB12" s="51"/>
      <c r="CC12" s="54" t="str">
        <f t="shared" ca="1" si="16"/>
        <v/>
      </c>
      <c r="CD12" s="71"/>
      <c r="CE12" s="51"/>
      <c r="CF12" s="51"/>
      <c r="CG12" s="51"/>
      <c r="CH12" s="54" t="str">
        <f t="shared" ca="1" si="17"/>
        <v/>
      </c>
      <c r="CI12" s="71"/>
      <c r="CJ12" s="51"/>
      <c r="CK12" s="51"/>
      <c r="CL12" s="51"/>
      <c r="CM12" s="54" t="str">
        <f t="shared" ca="1" si="18"/>
        <v/>
      </c>
      <c r="CN12" s="71"/>
      <c r="CO12" s="51"/>
      <c r="CP12" s="51"/>
      <c r="CQ12" s="51"/>
      <c r="CR12" s="54" t="str">
        <f t="shared" ca="1" si="19"/>
        <v/>
      </c>
      <c r="CS12" s="71"/>
      <c r="CT12" s="51"/>
      <c r="CU12" s="51"/>
      <c r="CV12" s="51"/>
      <c r="CW12" s="54" t="str">
        <f t="shared" ca="1" si="20"/>
        <v/>
      </c>
      <c r="CX12" s="71"/>
      <c r="CY12" s="51"/>
      <c r="CZ12" s="51"/>
      <c r="DA12" s="51"/>
      <c r="DB12" s="54" t="str">
        <f t="shared" ca="1" si="21"/>
        <v/>
      </c>
      <c r="DC12" s="71"/>
      <c r="DD12" s="51"/>
      <c r="DE12" s="51"/>
      <c r="DF12" s="51"/>
      <c r="DG12" s="54" t="str">
        <f t="shared" ca="1" si="22"/>
        <v/>
      </c>
      <c r="DH12" s="71"/>
      <c r="DI12" s="51"/>
      <c r="DJ12" s="51"/>
      <c r="DK12" s="51"/>
      <c r="DL12" s="54" t="str">
        <f t="shared" ca="1" si="23"/>
        <v/>
      </c>
      <c r="DM12" s="71"/>
      <c r="DN12" s="51"/>
      <c r="DO12" s="51"/>
      <c r="DP12" s="51"/>
      <c r="DQ12" s="54" t="str">
        <f t="shared" ca="1" si="24"/>
        <v/>
      </c>
      <c r="DR12" s="71"/>
      <c r="DS12" s="51"/>
      <c r="DT12" s="51"/>
      <c r="DU12" s="51"/>
      <c r="DV12" s="54" t="str">
        <f t="shared" ca="1" si="25"/>
        <v/>
      </c>
      <c r="DW12" s="71"/>
      <c r="DX12" s="51"/>
      <c r="DY12" s="51"/>
      <c r="DZ12" s="51"/>
      <c r="EA12" s="54" t="str">
        <f t="shared" ca="1" si="26"/>
        <v/>
      </c>
      <c r="EB12" s="71"/>
      <c r="EC12" s="51"/>
      <c r="ED12" s="51"/>
      <c r="EE12" s="51"/>
      <c r="EF12" s="54" t="str">
        <f t="shared" ca="1" si="27"/>
        <v/>
      </c>
      <c r="EG12" s="71"/>
      <c r="EH12" s="51"/>
      <c r="EI12" s="51"/>
      <c r="EJ12" s="51"/>
      <c r="EK12" s="54" t="str">
        <f t="shared" ca="1" si="28"/>
        <v/>
      </c>
      <c r="EL12" s="71"/>
      <c r="EM12" s="51"/>
      <c r="EN12" s="51"/>
      <c r="EO12" s="51"/>
      <c r="EP12" s="54" t="str">
        <f t="shared" ca="1" si="29"/>
        <v/>
      </c>
      <c r="EQ12" s="71"/>
      <c r="ER12" s="51"/>
      <c r="ES12" s="51"/>
      <c r="ET12" s="51"/>
      <c r="EU12" s="54" t="str">
        <f t="shared" ca="1" si="30"/>
        <v/>
      </c>
      <c r="EV12" s="71"/>
      <c r="EW12" s="51"/>
      <c r="EX12" s="51"/>
      <c r="EY12" s="51"/>
      <c r="EZ12" s="54" t="str">
        <f t="shared" ca="1" si="31"/>
        <v/>
      </c>
      <c r="FA12" s="71"/>
      <c r="FB12" s="51"/>
      <c r="FC12" s="51"/>
      <c r="FD12" s="51"/>
      <c r="FE12" s="54" t="str">
        <f t="shared" ca="1" si="32"/>
        <v/>
      </c>
      <c r="FF12" s="71"/>
      <c r="FG12" s="51"/>
      <c r="FH12" s="51"/>
      <c r="FI12" s="51"/>
      <c r="FJ12" s="54" t="str">
        <f t="shared" ca="1" si="33"/>
        <v/>
      </c>
      <c r="FK12" s="71"/>
      <c r="FL12" s="51"/>
      <c r="FM12" s="51"/>
      <c r="FN12" s="51"/>
      <c r="FO12" s="54" t="str">
        <f t="shared" ca="1" si="34"/>
        <v/>
      </c>
      <c r="FP12" s="71"/>
      <c r="FQ12" s="51"/>
      <c r="FR12" s="51"/>
      <c r="FS12" s="51"/>
      <c r="FT12" s="54" t="str">
        <f t="shared" ca="1" si="35"/>
        <v/>
      </c>
      <c r="FU12" s="71"/>
      <c r="FV12" s="51"/>
      <c r="FW12" s="51"/>
      <c r="FX12" s="51"/>
      <c r="FY12" s="54" t="str">
        <f t="shared" ca="1" si="36"/>
        <v/>
      </c>
      <c r="FZ12" s="71"/>
      <c r="GA12" s="51"/>
      <c r="GB12" s="51"/>
      <c r="GC12" s="51"/>
      <c r="GD12" s="54" t="str">
        <f t="shared" ca="1" si="37"/>
        <v/>
      </c>
      <c r="GE12" s="71"/>
      <c r="GF12" s="51"/>
      <c r="GG12" s="51"/>
      <c r="GH12" s="51"/>
      <c r="GI12" s="54" t="str">
        <f t="shared" ca="1" si="38"/>
        <v/>
      </c>
      <c r="GJ12" s="71"/>
      <c r="GK12" s="51"/>
      <c r="GL12" s="51"/>
      <c r="GM12" s="51"/>
      <c r="GN12" s="54" t="str">
        <f t="shared" ca="1" si="39"/>
        <v/>
      </c>
      <c r="GO12" s="71"/>
      <c r="GP12" s="51"/>
      <c r="GQ12" s="51"/>
      <c r="GR12" s="51"/>
      <c r="GS12" s="54" t="str">
        <f t="shared" ca="1" si="40"/>
        <v/>
      </c>
      <c r="GT12" s="71"/>
      <c r="GU12" s="51"/>
      <c r="GV12" s="51"/>
      <c r="GW12" s="51"/>
      <c r="GX12" s="54" t="str">
        <f t="shared" ca="1" si="41"/>
        <v/>
      </c>
      <c r="GY12" s="71"/>
      <c r="GZ12" s="51"/>
      <c r="HA12" s="51"/>
      <c r="HB12" s="51"/>
      <c r="HC12" s="54" t="str">
        <f t="shared" ca="1" si="42"/>
        <v/>
      </c>
      <c r="HD12" s="71"/>
      <c r="HE12" s="51"/>
      <c r="HF12" s="51"/>
      <c r="HG12" s="51"/>
      <c r="HH12" s="54" t="str">
        <f t="shared" ca="1" si="43"/>
        <v/>
      </c>
      <c r="HI12" s="71"/>
      <c r="HJ12" s="51"/>
      <c r="HK12" s="51"/>
      <c r="HL12" s="51"/>
      <c r="HM12" s="54" t="str">
        <f t="shared" ca="1" si="44"/>
        <v/>
      </c>
      <c r="HN12" s="71"/>
      <c r="HO12" s="51"/>
      <c r="HP12" s="51"/>
      <c r="HQ12" s="51"/>
      <c r="HR12" s="54" t="str">
        <f t="shared" ca="1" si="45"/>
        <v/>
      </c>
      <c r="HS12" s="71"/>
      <c r="HT12" s="51"/>
      <c r="HU12" s="51"/>
      <c r="HV12" s="51"/>
      <c r="HW12" s="54" t="str">
        <f t="shared" ca="1" si="46"/>
        <v/>
      </c>
      <c r="HX12" s="71"/>
      <c r="HY12" s="51"/>
      <c r="HZ12" s="51"/>
      <c r="IA12" s="51"/>
      <c r="IB12" s="54" t="str">
        <f t="shared" ca="1" si="47"/>
        <v/>
      </c>
      <c r="IC12" s="71"/>
      <c r="ID12" s="51"/>
      <c r="IE12" s="51"/>
      <c r="IF12" s="51"/>
      <c r="IG12" s="54" t="str">
        <f t="shared" ca="1" si="48"/>
        <v/>
      </c>
      <c r="IH12" s="71"/>
      <c r="II12" s="51"/>
      <c r="IJ12" s="51"/>
      <c r="IK12" s="51"/>
      <c r="IL12" s="54" t="str">
        <f t="shared" ca="1" si="49"/>
        <v/>
      </c>
      <c r="IM12" s="71"/>
      <c r="IN12" s="51"/>
      <c r="IO12" s="51"/>
      <c r="IP12" s="51"/>
    </row>
    <row r="13" spans="1:250" s="28" customFormat="1" x14ac:dyDescent="0.2">
      <c r="A13" s="54" t="str">
        <f t="shared" ca="1" si="0"/>
        <v/>
      </c>
      <c r="B13" s="49"/>
      <c r="C13" s="51"/>
      <c r="D13" s="51"/>
      <c r="E13" s="51"/>
      <c r="F13" s="54" t="str">
        <f t="shared" ca="1" si="1"/>
        <v/>
      </c>
      <c r="G13" s="71"/>
      <c r="H13" s="51"/>
      <c r="I13" s="51"/>
      <c r="J13" s="51"/>
      <c r="K13" s="54" t="str">
        <f t="shared" ca="1" si="2"/>
        <v/>
      </c>
      <c r="L13" s="71"/>
      <c r="M13" s="51"/>
      <c r="N13" s="51"/>
      <c r="O13" s="51"/>
      <c r="P13" s="54" t="str">
        <f t="shared" ca="1" si="3"/>
        <v/>
      </c>
      <c r="Q13" s="71"/>
      <c r="R13" s="51"/>
      <c r="S13" s="51"/>
      <c r="T13" s="51"/>
      <c r="U13" s="54" t="str">
        <f t="shared" ca="1" si="4"/>
        <v/>
      </c>
      <c r="V13" s="71"/>
      <c r="W13" s="51"/>
      <c r="X13" s="51"/>
      <c r="Y13" s="51"/>
      <c r="Z13" s="54" t="str">
        <f t="shared" ca="1" si="5"/>
        <v/>
      </c>
      <c r="AA13" s="71"/>
      <c r="AB13" s="51"/>
      <c r="AC13" s="51"/>
      <c r="AD13" s="51"/>
      <c r="AE13" s="54" t="str">
        <f t="shared" ca="1" si="6"/>
        <v/>
      </c>
      <c r="AF13" s="71"/>
      <c r="AG13" s="51"/>
      <c r="AH13" s="51"/>
      <c r="AI13" s="51"/>
      <c r="AJ13" s="54" t="str">
        <f t="shared" ca="1" si="7"/>
        <v/>
      </c>
      <c r="AK13" s="71"/>
      <c r="AL13" s="51"/>
      <c r="AM13" s="51"/>
      <c r="AN13" s="51"/>
      <c r="AO13" s="54" t="str">
        <f t="shared" ca="1" si="8"/>
        <v/>
      </c>
      <c r="AP13" s="71"/>
      <c r="AQ13" s="51"/>
      <c r="AR13" s="51"/>
      <c r="AS13" s="51"/>
      <c r="AT13" s="54" t="str">
        <f t="shared" ca="1" si="9"/>
        <v/>
      </c>
      <c r="AU13" s="71"/>
      <c r="AV13" s="51"/>
      <c r="AW13" s="51"/>
      <c r="AX13" s="51"/>
      <c r="AY13" s="54" t="str">
        <f t="shared" ca="1" si="10"/>
        <v/>
      </c>
      <c r="AZ13" s="71"/>
      <c r="BA13" s="51"/>
      <c r="BB13" s="51"/>
      <c r="BC13" s="51"/>
      <c r="BD13" s="54" t="str">
        <f t="shared" ca="1" si="11"/>
        <v/>
      </c>
      <c r="BE13" s="71"/>
      <c r="BF13" s="51"/>
      <c r="BG13" s="51"/>
      <c r="BH13" s="51"/>
      <c r="BI13" s="54" t="str">
        <f t="shared" ca="1" si="12"/>
        <v/>
      </c>
      <c r="BJ13" s="71"/>
      <c r="BK13" s="51"/>
      <c r="BL13" s="51"/>
      <c r="BM13" s="51"/>
      <c r="BN13" s="54" t="str">
        <f t="shared" ca="1" si="13"/>
        <v/>
      </c>
      <c r="BO13" s="71"/>
      <c r="BP13" s="51"/>
      <c r="BQ13" s="51"/>
      <c r="BR13" s="51"/>
      <c r="BS13" s="54" t="str">
        <f t="shared" ca="1" si="14"/>
        <v/>
      </c>
      <c r="BT13" s="71"/>
      <c r="BU13" s="51"/>
      <c r="BV13" s="51"/>
      <c r="BW13" s="51"/>
      <c r="BX13" s="54" t="str">
        <f t="shared" ca="1" si="15"/>
        <v/>
      </c>
      <c r="BY13" s="71"/>
      <c r="BZ13" s="51"/>
      <c r="CA13" s="51"/>
      <c r="CB13" s="51"/>
      <c r="CC13" s="54" t="str">
        <f t="shared" ca="1" si="16"/>
        <v/>
      </c>
      <c r="CD13" s="71"/>
      <c r="CE13" s="51"/>
      <c r="CF13" s="51"/>
      <c r="CG13" s="51"/>
      <c r="CH13" s="54" t="str">
        <f t="shared" ca="1" si="17"/>
        <v/>
      </c>
      <c r="CI13" s="71"/>
      <c r="CJ13" s="51"/>
      <c r="CK13" s="51"/>
      <c r="CL13" s="51"/>
      <c r="CM13" s="54" t="str">
        <f t="shared" ca="1" si="18"/>
        <v/>
      </c>
      <c r="CN13" s="71"/>
      <c r="CO13" s="51"/>
      <c r="CP13" s="51"/>
      <c r="CQ13" s="51"/>
      <c r="CR13" s="54" t="str">
        <f t="shared" ca="1" si="19"/>
        <v/>
      </c>
      <c r="CS13" s="71"/>
      <c r="CT13" s="51"/>
      <c r="CU13" s="51"/>
      <c r="CV13" s="51"/>
      <c r="CW13" s="54" t="str">
        <f t="shared" ca="1" si="20"/>
        <v/>
      </c>
      <c r="CX13" s="71"/>
      <c r="CY13" s="51"/>
      <c r="CZ13" s="51"/>
      <c r="DA13" s="51"/>
      <c r="DB13" s="54" t="str">
        <f t="shared" ca="1" si="21"/>
        <v/>
      </c>
      <c r="DC13" s="71"/>
      <c r="DD13" s="51"/>
      <c r="DE13" s="51"/>
      <c r="DF13" s="51"/>
      <c r="DG13" s="54" t="str">
        <f t="shared" ca="1" si="22"/>
        <v/>
      </c>
      <c r="DH13" s="71"/>
      <c r="DI13" s="51"/>
      <c r="DJ13" s="51"/>
      <c r="DK13" s="51"/>
      <c r="DL13" s="54" t="str">
        <f t="shared" ca="1" si="23"/>
        <v/>
      </c>
      <c r="DM13" s="71"/>
      <c r="DN13" s="51"/>
      <c r="DO13" s="51"/>
      <c r="DP13" s="51"/>
      <c r="DQ13" s="54" t="str">
        <f t="shared" ca="1" si="24"/>
        <v/>
      </c>
      <c r="DR13" s="71"/>
      <c r="DS13" s="51"/>
      <c r="DT13" s="51"/>
      <c r="DU13" s="51"/>
      <c r="DV13" s="54" t="str">
        <f t="shared" ca="1" si="25"/>
        <v/>
      </c>
      <c r="DW13" s="71"/>
      <c r="DX13" s="51"/>
      <c r="DY13" s="51"/>
      <c r="DZ13" s="51"/>
      <c r="EA13" s="54" t="str">
        <f t="shared" ca="1" si="26"/>
        <v/>
      </c>
      <c r="EB13" s="71"/>
      <c r="EC13" s="51"/>
      <c r="ED13" s="51"/>
      <c r="EE13" s="51"/>
      <c r="EF13" s="54" t="str">
        <f t="shared" ca="1" si="27"/>
        <v/>
      </c>
      <c r="EG13" s="71"/>
      <c r="EH13" s="51"/>
      <c r="EI13" s="51"/>
      <c r="EJ13" s="51"/>
      <c r="EK13" s="54" t="str">
        <f t="shared" ca="1" si="28"/>
        <v/>
      </c>
      <c r="EL13" s="71"/>
      <c r="EM13" s="51"/>
      <c r="EN13" s="51"/>
      <c r="EO13" s="51"/>
      <c r="EP13" s="54" t="str">
        <f t="shared" ca="1" si="29"/>
        <v/>
      </c>
      <c r="EQ13" s="71"/>
      <c r="ER13" s="51"/>
      <c r="ES13" s="51"/>
      <c r="ET13" s="51"/>
      <c r="EU13" s="54" t="str">
        <f t="shared" ca="1" si="30"/>
        <v/>
      </c>
      <c r="EV13" s="71"/>
      <c r="EW13" s="51"/>
      <c r="EX13" s="51"/>
      <c r="EY13" s="51"/>
      <c r="EZ13" s="54" t="str">
        <f t="shared" ca="1" si="31"/>
        <v/>
      </c>
      <c r="FA13" s="71"/>
      <c r="FB13" s="51"/>
      <c r="FC13" s="51"/>
      <c r="FD13" s="51"/>
      <c r="FE13" s="54" t="str">
        <f t="shared" ca="1" si="32"/>
        <v/>
      </c>
      <c r="FF13" s="71"/>
      <c r="FG13" s="51"/>
      <c r="FH13" s="51"/>
      <c r="FI13" s="51"/>
      <c r="FJ13" s="54" t="str">
        <f t="shared" ca="1" si="33"/>
        <v/>
      </c>
      <c r="FK13" s="71"/>
      <c r="FL13" s="51"/>
      <c r="FM13" s="51"/>
      <c r="FN13" s="51"/>
      <c r="FO13" s="54" t="str">
        <f t="shared" ca="1" si="34"/>
        <v/>
      </c>
      <c r="FP13" s="71"/>
      <c r="FQ13" s="51"/>
      <c r="FR13" s="51"/>
      <c r="FS13" s="51"/>
      <c r="FT13" s="54" t="str">
        <f t="shared" ca="1" si="35"/>
        <v/>
      </c>
      <c r="FU13" s="71"/>
      <c r="FV13" s="51"/>
      <c r="FW13" s="51"/>
      <c r="FX13" s="51"/>
      <c r="FY13" s="54" t="str">
        <f t="shared" ca="1" si="36"/>
        <v/>
      </c>
      <c r="FZ13" s="71"/>
      <c r="GA13" s="51"/>
      <c r="GB13" s="51"/>
      <c r="GC13" s="51"/>
      <c r="GD13" s="54" t="str">
        <f t="shared" ca="1" si="37"/>
        <v/>
      </c>
      <c r="GE13" s="71"/>
      <c r="GF13" s="51"/>
      <c r="GG13" s="51"/>
      <c r="GH13" s="51"/>
      <c r="GI13" s="54" t="str">
        <f t="shared" ca="1" si="38"/>
        <v/>
      </c>
      <c r="GJ13" s="71"/>
      <c r="GK13" s="51"/>
      <c r="GL13" s="51"/>
      <c r="GM13" s="51"/>
      <c r="GN13" s="54" t="str">
        <f t="shared" ca="1" si="39"/>
        <v/>
      </c>
      <c r="GO13" s="71"/>
      <c r="GP13" s="51"/>
      <c r="GQ13" s="51"/>
      <c r="GR13" s="51"/>
      <c r="GS13" s="54" t="str">
        <f t="shared" ca="1" si="40"/>
        <v/>
      </c>
      <c r="GT13" s="71"/>
      <c r="GU13" s="51"/>
      <c r="GV13" s="51"/>
      <c r="GW13" s="51"/>
      <c r="GX13" s="54" t="str">
        <f t="shared" ca="1" si="41"/>
        <v/>
      </c>
      <c r="GY13" s="71"/>
      <c r="GZ13" s="51"/>
      <c r="HA13" s="51"/>
      <c r="HB13" s="51"/>
      <c r="HC13" s="54" t="str">
        <f t="shared" ca="1" si="42"/>
        <v/>
      </c>
      <c r="HD13" s="71"/>
      <c r="HE13" s="51"/>
      <c r="HF13" s="51"/>
      <c r="HG13" s="51"/>
      <c r="HH13" s="54" t="str">
        <f t="shared" ca="1" si="43"/>
        <v/>
      </c>
      <c r="HI13" s="71"/>
      <c r="HJ13" s="51"/>
      <c r="HK13" s="51"/>
      <c r="HL13" s="51"/>
      <c r="HM13" s="54" t="str">
        <f t="shared" ca="1" si="44"/>
        <v/>
      </c>
      <c r="HN13" s="71"/>
      <c r="HO13" s="51"/>
      <c r="HP13" s="51"/>
      <c r="HQ13" s="51"/>
      <c r="HR13" s="54" t="str">
        <f t="shared" ca="1" si="45"/>
        <v/>
      </c>
      <c r="HS13" s="71"/>
      <c r="HT13" s="51"/>
      <c r="HU13" s="51"/>
      <c r="HV13" s="51"/>
      <c r="HW13" s="54" t="str">
        <f t="shared" ca="1" si="46"/>
        <v/>
      </c>
      <c r="HX13" s="71"/>
      <c r="HY13" s="51"/>
      <c r="HZ13" s="51"/>
      <c r="IA13" s="51"/>
      <c r="IB13" s="54" t="str">
        <f t="shared" ca="1" si="47"/>
        <v/>
      </c>
      <c r="IC13" s="71"/>
      <c r="ID13" s="51"/>
      <c r="IE13" s="51"/>
      <c r="IF13" s="51"/>
      <c r="IG13" s="54" t="str">
        <f t="shared" ca="1" si="48"/>
        <v/>
      </c>
      <c r="IH13" s="71"/>
      <c r="II13" s="51"/>
      <c r="IJ13" s="51"/>
      <c r="IK13" s="51"/>
      <c r="IL13" s="54" t="str">
        <f t="shared" ca="1" si="49"/>
        <v/>
      </c>
      <c r="IM13" s="71"/>
      <c r="IN13" s="51"/>
      <c r="IO13" s="51"/>
      <c r="IP13" s="51"/>
    </row>
    <row r="14" spans="1:250" s="28" customFormat="1" x14ac:dyDescent="0.2">
      <c r="A14" s="54" t="str">
        <f t="shared" ca="1" si="0"/>
        <v/>
      </c>
      <c r="B14" s="49"/>
      <c r="C14" s="51"/>
      <c r="D14" s="51"/>
      <c r="E14" s="51"/>
      <c r="F14" s="54" t="str">
        <f t="shared" ca="1" si="1"/>
        <v/>
      </c>
      <c r="G14" s="71"/>
      <c r="H14" s="51"/>
      <c r="I14" s="51"/>
      <c r="J14" s="51"/>
      <c r="K14" s="54" t="str">
        <f t="shared" ca="1" si="2"/>
        <v/>
      </c>
      <c r="L14" s="71"/>
      <c r="M14" s="51"/>
      <c r="N14" s="51"/>
      <c r="O14" s="51"/>
      <c r="P14" s="54" t="str">
        <f t="shared" ca="1" si="3"/>
        <v/>
      </c>
      <c r="Q14" s="71"/>
      <c r="R14" s="51"/>
      <c r="S14" s="51"/>
      <c r="T14" s="51"/>
      <c r="U14" s="54" t="str">
        <f t="shared" ca="1" si="4"/>
        <v/>
      </c>
      <c r="V14" s="71"/>
      <c r="W14" s="51"/>
      <c r="X14" s="51"/>
      <c r="Y14" s="51"/>
      <c r="Z14" s="54" t="str">
        <f t="shared" ca="1" si="5"/>
        <v/>
      </c>
      <c r="AA14" s="71"/>
      <c r="AB14" s="51"/>
      <c r="AC14" s="51"/>
      <c r="AD14" s="51"/>
      <c r="AE14" s="54" t="str">
        <f t="shared" ca="1" si="6"/>
        <v/>
      </c>
      <c r="AF14" s="71"/>
      <c r="AG14" s="51"/>
      <c r="AH14" s="51"/>
      <c r="AI14" s="51"/>
      <c r="AJ14" s="54" t="str">
        <f t="shared" ca="1" si="7"/>
        <v/>
      </c>
      <c r="AK14" s="71"/>
      <c r="AL14" s="51"/>
      <c r="AM14" s="51"/>
      <c r="AN14" s="51"/>
      <c r="AO14" s="54" t="str">
        <f t="shared" ca="1" si="8"/>
        <v/>
      </c>
      <c r="AP14" s="71"/>
      <c r="AQ14" s="51"/>
      <c r="AR14" s="51"/>
      <c r="AS14" s="51"/>
      <c r="AT14" s="54" t="str">
        <f t="shared" ca="1" si="9"/>
        <v/>
      </c>
      <c r="AU14" s="71"/>
      <c r="AV14" s="51"/>
      <c r="AW14" s="51"/>
      <c r="AX14" s="51"/>
      <c r="AY14" s="54" t="str">
        <f t="shared" ca="1" si="10"/>
        <v/>
      </c>
      <c r="AZ14" s="71"/>
      <c r="BA14" s="51"/>
      <c r="BB14" s="51"/>
      <c r="BC14" s="51"/>
      <c r="BD14" s="54" t="str">
        <f t="shared" ca="1" si="11"/>
        <v/>
      </c>
      <c r="BE14" s="71"/>
      <c r="BF14" s="51"/>
      <c r="BG14" s="51"/>
      <c r="BH14" s="51"/>
      <c r="BI14" s="54" t="str">
        <f t="shared" ca="1" si="12"/>
        <v/>
      </c>
      <c r="BJ14" s="71"/>
      <c r="BK14" s="51"/>
      <c r="BL14" s="51"/>
      <c r="BM14" s="51"/>
      <c r="BN14" s="54" t="str">
        <f t="shared" ca="1" si="13"/>
        <v/>
      </c>
      <c r="BO14" s="71"/>
      <c r="BP14" s="51"/>
      <c r="BQ14" s="51"/>
      <c r="BR14" s="51"/>
      <c r="BS14" s="54" t="str">
        <f t="shared" ca="1" si="14"/>
        <v/>
      </c>
      <c r="BT14" s="71"/>
      <c r="BU14" s="51"/>
      <c r="BV14" s="51"/>
      <c r="BW14" s="51"/>
      <c r="BX14" s="54" t="str">
        <f t="shared" ca="1" si="15"/>
        <v/>
      </c>
      <c r="BY14" s="71"/>
      <c r="BZ14" s="51"/>
      <c r="CA14" s="51"/>
      <c r="CB14" s="51"/>
      <c r="CC14" s="54" t="str">
        <f t="shared" ca="1" si="16"/>
        <v/>
      </c>
      <c r="CD14" s="71"/>
      <c r="CE14" s="51"/>
      <c r="CF14" s="51"/>
      <c r="CG14" s="51"/>
      <c r="CH14" s="54" t="str">
        <f t="shared" ca="1" si="17"/>
        <v/>
      </c>
      <c r="CI14" s="71"/>
      <c r="CJ14" s="51"/>
      <c r="CK14" s="51"/>
      <c r="CL14" s="51"/>
      <c r="CM14" s="54" t="str">
        <f t="shared" ca="1" si="18"/>
        <v/>
      </c>
      <c r="CN14" s="71"/>
      <c r="CO14" s="51"/>
      <c r="CP14" s="51"/>
      <c r="CQ14" s="51"/>
      <c r="CR14" s="54" t="str">
        <f t="shared" ca="1" si="19"/>
        <v/>
      </c>
      <c r="CS14" s="71"/>
      <c r="CT14" s="51"/>
      <c r="CU14" s="51"/>
      <c r="CV14" s="51"/>
      <c r="CW14" s="54" t="str">
        <f t="shared" ca="1" si="20"/>
        <v/>
      </c>
      <c r="CX14" s="71"/>
      <c r="CY14" s="51"/>
      <c r="CZ14" s="51"/>
      <c r="DA14" s="51"/>
      <c r="DB14" s="54" t="str">
        <f t="shared" ca="1" si="21"/>
        <v/>
      </c>
      <c r="DC14" s="71"/>
      <c r="DD14" s="51"/>
      <c r="DE14" s="51"/>
      <c r="DF14" s="51"/>
      <c r="DG14" s="54" t="str">
        <f t="shared" ca="1" si="22"/>
        <v/>
      </c>
      <c r="DH14" s="71"/>
      <c r="DI14" s="51"/>
      <c r="DJ14" s="51"/>
      <c r="DK14" s="51"/>
      <c r="DL14" s="54" t="str">
        <f t="shared" ca="1" si="23"/>
        <v/>
      </c>
      <c r="DM14" s="71"/>
      <c r="DN14" s="51"/>
      <c r="DO14" s="51"/>
      <c r="DP14" s="51"/>
      <c r="DQ14" s="54" t="str">
        <f t="shared" ca="1" si="24"/>
        <v/>
      </c>
      <c r="DR14" s="71"/>
      <c r="DS14" s="51"/>
      <c r="DT14" s="51"/>
      <c r="DU14" s="51"/>
      <c r="DV14" s="54" t="str">
        <f t="shared" ca="1" si="25"/>
        <v/>
      </c>
      <c r="DW14" s="71"/>
      <c r="DX14" s="51"/>
      <c r="DY14" s="51"/>
      <c r="DZ14" s="51"/>
      <c r="EA14" s="54" t="str">
        <f t="shared" ca="1" si="26"/>
        <v/>
      </c>
      <c r="EB14" s="71"/>
      <c r="EC14" s="51"/>
      <c r="ED14" s="51"/>
      <c r="EE14" s="51"/>
      <c r="EF14" s="54" t="str">
        <f t="shared" ca="1" si="27"/>
        <v/>
      </c>
      <c r="EG14" s="71"/>
      <c r="EH14" s="51"/>
      <c r="EI14" s="51"/>
      <c r="EJ14" s="51"/>
      <c r="EK14" s="54" t="str">
        <f t="shared" ca="1" si="28"/>
        <v/>
      </c>
      <c r="EL14" s="71"/>
      <c r="EM14" s="51"/>
      <c r="EN14" s="51"/>
      <c r="EO14" s="51"/>
      <c r="EP14" s="54" t="str">
        <f t="shared" ca="1" si="29"/>
        <v/>
      </c>
      <c r="EQ14" s="71"/>
      <c r="ER14" s="51"/>
      <c r="ES14" s="51"/>
      <c r="ET14" s="51"/>
      <c r="EU14" s="54" t="str">
        <f t="shared" ca="1" si="30"/>
        <v/>
      </c>
      <c r="EV14" s="71"/>
      <c r="EW14" s="51"/>
      <c r="EX14" s="51"/>
      <c r="EY14" s="51"/>
      <c r="EZ14" s="54" t="str">
        <f t="shared" ca="1" si="31"/>
        <v/>
      </c>
      <c r="FA14" s="71"/>
      <c r="FB14" s="51"/>
      <c r="FC14" s="51"/>
      <c r="FD14" s="51"/>
      <c r="FE14" s="54" t="str">
        <f t="shared" ca="1" si="32"/>
        <v/>
      </c>
      <c r="FF14" s="71"/>
      <c r="FG14" s="51"/>
      <c r="FH14" s="51"/>
      <c r="FI14" s="51"/>
      <c r="FJ14" s="54" t="str">
        <f t="shared" ca="1" si="33"/>
        <v/>
      </c>
      <c r="FK14" s="71"/>
      <c r="FL14" s="51"/>
      <c r="FM14" s="51"/>
      <c r="FN14" s="51"/>
      <c r="FO14" s="54" t="str">
        <f t="shared" ca="1" si="34"/>
        <v/>
      </c>
      <c r="FP14" s="71"/>
      <c r="FQ14" s="51"/>
      <c r="FR14" s="51"/>
      <c r="FS14" s="51"/>
      <c r="FT14" s="54" t="str">
        <f t="shared" ca="1" si="35"/>
        <v/>
      </c>
      <c r="FU14" s="71"/>
      <c r="FV14" s="51"/>
      <c r="FW14" s="51"/>
      <c r="FX14" s="51"/>
      <c r="FY14" s="54" t="str">
        <f t="shared" ca="1" si="36"/>
        <v/>
      </c>
      <c r="FZ14" s="71"/>
      <c r="GA14" s="51"/>
      <c r="GB14" s="51"/>
      <c r="GC14" s="51"/>
      <c r="GD14" s="54" t="str">
        <f t="shared" ca="1" si="37"/>
        <v/>
      </c>
      <c r="GE14" s="71"/>
      <c r="GF14" s="51"/>
      <c r="GG14" s="51"/>
      <c r="GH14" s="51"/>
      <c r="GI14" s="54" t="str">
        <f t="shared" ca="1" si="38"/>
        <v/>
      </c>
      <c r="GJ14" s="71"/>
      <c r="GK14" s="51"/>
      <c r="GL14" s="51"/>
      <c r="GM14" s="51"/>
      <c r="GN14" s="54" t="str">
        <f t="shared" ca="1" si="39"/>
        <v/>
      </c>
      <c r="GO14" s="71"/>
      <c r="GP14" s="51"/>
      <c r="GQ14" s="51"/>
      <c r="GR14" s="51"/>
      <c r="GS14" s="54" t="str">
        <f t="shared" ca="1" si="40"/>
        <v/>
      </c>
      <c r="GT14" s="71"/>
      <c r="GU14" s="51"/>
      <c r="GV14" s="51"/>
      <c r="GW14" s="51"/>
      <c r="GX14" s="54" t="str">
        <f t="shared" ca="1" si="41"/>
        <v/>
      </c>
      <c r="GY14" s="71"/>
      <c r="GZ14" s="51"/>
      <c r="HA14" s="51"/>
      <c r="HB14" s="51"/>
      <c r="HC14" s="54" t="str">
        <f t="shared" ca="1" si="42"/>
        <v/>
      </c>
      <c r="HD14" s="71"/>
      <c r="HE14" s="51"/>
      <c r="HF14" s="51"/>
      <c r="HG14" s="51"/>
      <c r="HH14" s="54" t="str">
        <f t="shared" ca="1" si="43"/>
        <v/>
      </c>
      <c r="HI14" s="71"/>
      <c r="HJ14" s="51"/>
      <c r="HK14" s="51"/>
      <c r="HL14" s="51"/>
      <c r="HM14" s="54" t="str">
        <f t="shared" ca="1" si="44"/>
        <v/>
      </c>
      <c r="HN14" s="71"/>
      <c r="HO14" s="51"/>
      <c r="HP14" s="51"/>
      <c r="HQ14" s="51"/>
      <c r="HR14" s="54" t="str">
        <f t="shared" ca="1" si="45"/>
        <v/>
      </c>
      <c r="HS14" s="71"/>
      <c r="HT14" s="51"/>
      <c r="HU14" s="51"/>
      <c r="HV14" s="51"/>
      <c r="HW14" s="54" t="str">
        <f t="shared" ca="1" si="46"/>
        <v/>
      </c>
      <c r="HX14" s="71"/>
      <c r="HY14" s="51"/>
      <c r="HZ14" s="51"/>
      <c r="IA14" s="51"/>
      <c r="IB14" s="54" t="str">
        <f t="shared" ca="1" si="47"/>
        <v/>
      </c>
      <c r="IC14" s="71"/>
      <c r="ID14" s="51"/>
      <c r="IE14" s="51"/>
      <c r="IF14" s="51"/>
      <c r="IG14" s="54" t="str">
        <f t="shared" ca="1" si="48"/>
        <v/>
      </c>
      <c r="IH14" s="71"/>
      <c r="II14" s="51"/>
      <c r="IJ14" s="51"/>
      <c r="IK14" s="51"/>
      <c r="IL14" s="54" t="str">
        <f t="shared" ca="1" si="49"/>
        <v/>
      </c>
      <c r="IM14" s="71"/>
      <c r="IN14" s="51"/>
      <c r="IO14" s="51"/>
      <c r="IP14" s="51"/>
    </row>
    <row r="15" spans="1:250" s="28" customFormat="1" x14ac:dyDescent="0.2">
      <c r="A15" s="54" t="str">
        <f t="shared" ca="1" si="0"/>
        <v/>
      </c>
      <c r="B15" s="49"/>
      <c r="C15" s="51"/>
      <c r="D15" s="51"/>
      <c r="E15" s="51"/>
      <c r="F15" s="54" t="str">
        <f t="shared" ca="1" si="1"/>
        <v/>
      </c>
      <c r="G15" s="71"/>
      <c r="H15" s="51"/>
      <c r="I15" s="51"/>
      <c r="J15" s="51"/>
      <c r="K15" s="54" t="str">
        <f t="shared" ca="1" si="2"/>
        <v/>
      </c>
      <c r="L15" s="71"/>
      <c r="M15" s="51"/>
      <c r="N15" s="51"/>
      <c r="O15" s="51"/>
      <c r="P15" s="54" t="str">
        <f t="shared" ca="1" si="3"/>
        <v/>
      </c>
      <c r="Q15" s="71"/>
      <c r="R15" s="51"/>
      <c r="S15" s="51"/>
      <c r="T15" s="51"/>
      <c r="U15" s="54" t="str">
        <f t="shared" ca="1" si="4"/>
        <v/>
      </c>
      <c r="V15" s="71"/>
      <c r="W15" s="51"/>
      <c r="X15" s="51"/>
      <c r="Y15" s="51"/>
      <c r="Z15" s="54" t="str">
        <f t="shared" ca="1" si="5"/>
        <v/>
      </c>
      <c r="AA15" s="71"/>
      <c r="AB15" s="51"/>
      <c r="AC15" s="51"/>
      <c r="AD15" s="51"/>
      <c r="AE15" s="54" t="str">
        <f t="shared" ca="1" si="6"/>
        <v/>
      </c>
      <c r="AF15" s="71"/>
      <c r="AG15" s="51"/>
      <c r="AH15" s="51"/>
      <c r="AI15" s="51"/>
      <c r="AJ15" s="54" t="str">
        <f t="shared" ca="1" si="7"/>
        <v/>
      </c>
      <c r="AK15" s="71"/>
      <c r="AL15" s="51"/>
      <c r="AM15" s="51"/>
      <c r="AN15" s="51"/>
      <c r="AO15" s="54" t="str">
        <f t="shared" ca="1" si="8"/>
        <v/>
      </c>
      <c r="AP15" s="71"/>
      <c r="AQ15" s="51"/>
      <c r="AR15" s="51"/>
      <c r="AS15" s="51"/>
      <c r="AT15" s="54" t="str">
        <f t="shared" ca="1" si="9"/>
        <v/>
      </c>
      <c r="AU15" s="71"/>
      <c r="AV15" s="51"/>
      <c r="AW15" s="51"/>
      <c r="AX15" s="51"/>
      <c r="AY15" s="54" t="str">
        <f t="shared" ca="1" si="10"/>
        <v/>
      </c>
      <c r="AZ15" s="71"/>
      <c r="BA15" s="51"/>
      <c r="BB15" s="51"/>
      <c r="BC15" s="51"/>
      <c r="BD15" s="54" t="str">
        <f t="shared" ca="1" si="11"/>
        <v/>
      </c>
      <c r="BE15" s="71"/>
      <c r="BF15" s="51"/>
      <c r="BG15" s="51"/>
      <c r="BH15" s="51"/>
      <c r="BI15" s="54" t="str">
        <f t="shared" ca="1" si="12"/>
        <v/>
      </c>
      <c r="BJ15" s="71"/>
      <c r="BK15" s="51"/>
      <c r="BL15" s="51"/>
      <c r="BM15" s="51"/>
      <c r="BN15" s="54" t="str">
        <f t="shared" ca="1" si="13"/>
        <v/>
      </c>
      <c r="BO15" s="71"/>
      <c r="BP15" s="51"/>
      <c r="BQ15" s="51"/>
      <c r="BR15" s="51"/>
      <c r="BS15" s="54" t="str">
        <f t="shared" ca="1" si="14"/>
        <v/>
      </c>
      <c r="BT15" s="71"/>
      <c r="BU15" s="51"/>
      <c r="BV15" s="51"/>
      <c r="BW15" s="51"/>
      <c r="BX15" s="54" t="str">
        <f t="shared" ca="1" si="15"/>
        <v/>
      </c>
      <c r="BY15" s="71"/>
      <c r="BZ15" s="51"/>
      <c r="CA15" s="51"/>
      <c r="CB15" s="51"/>
      <c r="CC15" s="54" t="str">
        <f t="shared" ca="1" si="16"/>
        <v/>
      </c>
      <c r="CD15" s="71"/>
      <c r="CE15" s="51"/>
      <c r="CF15" s="51"/>
      <c r="CG15" s="51"/>
      <c r="CH15" s="54" t="str">
        <f t="shared" ca="1" si="17"/>
        <v/>
      </c>
      <c r="CI15" s="71"/>
      <c r="CJ15" s="51"/>
      <c r="CK15" s="51"/>
      <c r="CL15" s="51"/>
      <c r="CM15" s="54" t="str">
        <f t="shared" ca="1" si="18"/>
        <v/>
      </c>
      <c r="CN15" s="71"/>
      <c r="CO15" s="51"/>
      <c r="CP15" s="51"/>
      <c r="CQ15" s="51"/>
      <c r="CR15" s="54" t="str">
        <f t="shared" ca="1" si="19"/>
        <v/>
      </c>
      <c r="CS15" s="71"/>
      <c r="CT15" s="51"/>
      <c r="CU15" s="51"/>
      <c r="CV15" s="51"/>
      <c r="CW15" s="54" t="str">
        <f t="shared" ca="1" si="20"/>
        <v/>
      </c>
      <c r="CX15" s="71"/>
      <c r="CY15" s="51"/>
      <c r="CZ15" s="51"/>
      <c r="DA15" s="51"/>
      <c r="DB15" s="54" t="str">
        <f t="shared" ca="1" si="21"/>
        <v/>
      </c>
      <c r="DC15" s="71"/>
      <c r="DD15" s="51"/>
      <c r="DE15" s="51"/>
      <c r="DF15" s="51"/>
      <c r="DG15" s="54" t="str">
        <f t="shared" ca="1" si="22"/>
        <v/>
      </c>
      <c r="DH15" s="71"/>
      <c r="DI15" s="51"/>
      <c r="DJ15" s="51"/>
      <c r="DK15" s="51"/>
      <c r="DL15" s="54" t="str">
        <f t="shared" ca="1" si="23"/>
        <v/>
      </c>
      <c r="DM15" s="71"/>
      <c r="DN15" s="51"/>
      <c r="DO15" s="51"/>
      <c r="DP15" s="51"/>
      <c r="DQ15" s="54" t="str">
        <f t="shared" ca="1" si="24"/>
        <v/>
      </c>
      <c r="DR15" s="71"/>
      <c r="DS15" s="51"/>
      <c r="DT15" s="51"/>
      <c r="DU15" s="51"/>
      <c r="DV15" s="54" t="str">
        <f t="shared" ca="1" si="25"/>
        <v/>
      </c>
      <c r="DW15" s="71"/>
      <c r="DX15" s="51"/>
      <c r="DY15" s="51"/>
      <c r="DZ15" s="51"/>
      <c r="EA15" s="54" t="str">
        <f t="shared" ca="1" si="26"/>
        <v/>
      </c>
      <c r="EB15" s="71"/>
      <c r="EC15" s="51"/>
      <c r="ED15" s="51"/>
      <c r="EE15" s="51"/>
      <c r="EF15" s="54" t="str">
        <f t="shared" ca="1" si="27"/>
        <v/>
      </c>
      <c r="EG15" s="71"/>
      <c r="EH15" s="51"/>
      <c r="EI15" s="51"/>
      <c r="EJ15" s="51"/>
      <c r="EK15" s="54" t="str">
        <f t="shared" ca="1" si="28"/>
        <v/>
      </c>
      <c r="EL15" s="71"/>
      <c r="EM15" s="51"/>
      <c r="EN15" s="51"/>
      <c r="EO15" s="51"/>
      <c r="EP15" s="54" t="str">
        <f t="shared" ca="1" si="29"/>
        <v/>
      </c>
      <c r="EQ15" s="71"/>
      <c r="ER15" s="51"/>
      <c r="ES15" s="51"/>
      <c r="ET15" s="51"/>
      <c r="EU15" s="54" t="str">
        <f t="shared" ca="1" si="30"/>
        <v/>
      </c>
      <c r="EV15" s="71"/>
      <c r="EW15" s="51"/>
      <c r="EX15" s="51"/>
      <c r="EY15" s="51"/>
      <c r="EZ15" s="54" t="str">
        <f t="shared" ca="1" si="31"/>
        <v/>
      </c>
      <c r="FA15" s="71"/>
      <c r="FB15" s="51"/>
      <c r="FC15" s="51"/>
      <c r="FD15" s="51"/>
      <c r="FE15" s="54" t="str">
        <f t="shared" ca="1" si="32"/>
        <v/>
      </c>
      <c r="FF15" s="71"/>
      <c r="FG15" s="51"/>
      <c r="FH15" s="51"/>
      <c r="FI15" s="51"/>
      <c r="FJ15" s="54" t="str">
        <f t="shared" ca="1" si="33"/>
        <v/>
      </c>
      <c r="FK15" s="71"/>
      <c r="FL15" s="51"/>
      <c r="FM15" s="51"/>
      <c r="FN15" s="51"/>
      <c r="FO15" s="54" t="str">
        <f t="shared" ca="1" si="34"/>
        <v/>
      </c>
      <c r="FP15" s="71"/>
      <c r="FQ15" s="51"/>
      <c r="FR15" s="51"/>
      <c r="FS15" s="51"/>
      <c r="FT15" s="54" t="str">
        <f t="shared" ca="1" si="35"/>
        <v/>
      </c>
      <c r="FU15" s="71"/>
      <c r="FV15" s="51"/>
      <c r="FW15" s="51"/>
      <c r="FX15" s="51"/>
      <c r="FY15" s="54" t="str">
        <f t="shared" ca="1" si="36"/>
        <v/>
      </c>
      <c r="FZ15" s="71"/>
      <c r="GA15" s="51"/>
      <c r="GB15" s="51"/>
      <c r="GC15" s="51"/>
      <c r="GD15" s="54" t="str">
        <f t="shared" ca="1" si="37"/>
        <v/>
      </c>
      <c r="GE15" s="71"/>
      <c r="GF15" s="51"/>
      <c r="GG15" s="51"/>
      <c r="GH15" s="51"/>
      <c r="GI15" s="54" t="str">
        <f t="shared" ca="1" si="38"/>
        <v/>
      </c>
      <c r="GJ15" s="71"/>
      <c r="GK15" s="51"/>
      <c r="GL15" s="51"/>
      <c r="GM15" s="51"/>
      <c r="GN15" s="54" t="str">
        <f t="shared" ca="1" si="39"/>
        <v/>
      </c>
      <c r="GO15" s="71"/>
      <c r="GP15" s="51"/>
      <c r="GQ15" s="51"/>
      <c r="GR15" s="51"/>
      <c r="GS15" s="54" t="str">
        <f t="shared" ca="1" si="40"/>
        <v/>
      </c>
      <c r="GT15" s="71"/>
      <c r="GU15" s="51"/>
      <c r="GV15" s="51"/>
      <c r="GW15" s="51"/>
      <c r="GX15" s="54" t="str">
        <f t="shared" ca="1" si="41"/>
        <v/>
      </c>
      <c r="GY15" s="71"/>
      <c r="GZ15" s="51"/>
      <c r="HA15" s="51"/>
      <c r="HB15" s="51"/>
      <c r="HC15" s="54" t="str">
        <f t="shared" ca="1" si="42"/>
        <v/>
      </c>
      <c r="HD15" s="71"/>
      <c r="HE15" s="51"/>
      <c r="HF15" s="51"/>
      <c r="HG15" s="51"/>
      <c r="HH15" s="54" t="str">
        <f t="shared" ca="1" si="43"/>
        <v/>
      </c>
      <c r="HI15" s="71"/>
      <c r="HJ15" s="51"/>
      <c r="HK15" s="51"/>
      <c r="HL15" s="51"/>
      <c r="HM15" s="54" t="str">
        <f t="shared" ca="1" si="44"/>
        <v/>
      </c>
      <c r="HN15" s="71"/>
      <c r="HO15" s="51"/>
      <c r="HP15" s="51"/>
      <c r="HQ15" s="51"/>
      <c r="HR15" s="54" t="str">
        <f t="shared" ca="1" si="45"/>
        <v/>
      </c>
      <c r="HS15" s="71"/>
      <c r="HT15" s="51"/>
      <c r="HU15" s="51"/>
      <c r="HV15" s="51"/>
      <c r="HW15" s="54" t="str">
        <f t="shared" ca="1" si="46"/>
        <v/>
      </c>
      <c r="HX15" s="71"/>
      <c r="HY15" s="51"/>
      <c r="HZ15" s="51"/>
      <c r="IA15" s="51"/>
      <c r="IB15" s="54" t="str">
        <f t="shared" ca="1" si="47"/>
        <v/>
      </c>
      <c r="IC15" s="71"/>
      <c r="ID15" s="51"/>
      <c r="IE15" s="51"/>
      <c r="IF15" s="51"/>
      <c r="IG15" s="54" t="str">
        <f t="shared" ca="1" si="48"/>
        <v/>
      </c>
      <c r="IH15" s="71"/>
      <c r="II15" s="51"/>
      <c r="IJ15" s="51"/>
      <c r="IK15" s="51"/>
      <c r="IL15" s="54" t="str">
        <f t="shared" ca="1" si="49"/>
        <v/>
      </c>
      <c r="IM15" s="71"/>
      <c r="IN15" s="51"/>
      <c r="IO15" s="51"/>
      <c r="IP15" s="51"/>
    </row>
    <row r="16" spans="1:250" s="28" customFormat="1" x14ac:dyDescent="0.2">
      <c r="A16" s="54" t="str">
        <f t="shared" ca="1" si="0"/>
        <v/>
      </c>
      <c r="B16" s="49"/>
      <c r="C16" s="51"/>
      <c r="D16" s="51"/>
      <c r="E16" s="51"/>
      <c r="F16" s="54" t="str">
        <f t="shared" ca="1" si="1"/>
        <v/>
      </c>
      <c r="G16" s="71"/>
      <c r="H16" s="51"/>
      <c r="I16" s="51"/>
      <c r="J16" s="51"/>
      <c r="K16" s="54" t="str">
        <f t="shared" ca="1" si="2"/>
        <v/>
      </c>
      <c r="L16" s="71"/>
      <c r="M16" s="51"/>
      <c r="N16" s="51"/>
      <c r="O16" s="51"/>
      <c r="P16" s="54" t="str">
        <f t="shared" ca="1" si="3"/>
        <v/>
      </c>
      <c r="Q16" s="71"/>
      <c r="R16" s="51"/>
      <c r="S16" s="51"/>
      <c r="T16" s="51"/>
      <c r="U16" s="54" t="str">
        <f t="shared" ca="1" si="4"/>
        <v/>
      </c>
      <c r="V16" s="71"/>
      <c r="W16" s="51"/>
      <c r="X16" s="51"/>
      <c r="Y16" s="51"/>
      <c r="Z16" s="54" t="str">
        <f t="shared" ca="1" si="5"/>
        <v/>
      </c>
      <c r="AA16" s="71"/>
      <c r="AB16" s="51"/>
      <c r="AC16" s="51"/>
      <c r="AD16" s="51"/>
      <c r="AE16" s="54" t="str">
        <f t="shared" ca="1" si="6"/>
        <v/>
      </c>
      <c r="AF16" s="71"/>
      <c r="AG16" s="51"/>
      <c r="AH16" s="51"/>
      <c r="AI16" s="51"/>
      <c r="AJ16" s="54" t="str">
        <f t="shared" ca="1" si="7"/>
        <v/>
      </c>
      <c r="AK16" s="71"/>
      <c r="AL16" s="51"/>
      <c r="AM16" s="51"/>
      <c r="AN16" s="51"/>
      <c r="AO16" s="54" t="str">
        <f t="shared" ca="1" si="8"/>
        <v/>
      </c>
      <c r="AP16" s="71"/>
      <c r="AQ16" s="51"/>
      <c r="AR16" s="51"/>
      <c r="AS16" s="51"/>
      <c r="AT16" s="54" t="str">
        <f t="shared" ca="1" si="9"/>
        <v/>
      </c>
      <c r="AU16" s="71"/>
      <c r="AV16" s="51"/>
      <c r="AW16" s="51"/>
      <c r="AX16" s="51"/>
      <c r="AY16" s="54" t="str">
        <f t="shared" ca="1" si="10"/>
        <v/>
      </c>
      <c r="AZ16" s="71"/>
      <c r="BA16" s="51"/>
      <c r="BB16" s="51"/>
      <c r="BC16" s="51"/>
      <c r="BD16" s="54" t="str">
        <f t="shared" ca="1" si="11"/>
        <v/>
      </c>
      <c r="BE16" s="71"/>
      <c r="BF16" s="51"/>
      <c r="BG16" s="51"/>
      <c r="BH16" s="51"/>
      <c r="BI16" s="54" t="str">
        <f t="shared" ca="1" si="12"/>
        <v/>
      </c>
      <c r="BJ16" s="71"/>
      <c r="BK16" s="51"/>
      <c r="BL16" s="51"/>
      <c r="BM16" s="51"/>
      <c r="BN16" s="54" t="str">
        <f t="shared" ca="1" si="13"/>
        <v/>
      </c>
      <c r="BO16" s="71"/>
      <c r="BP16" s="51"/>
      <c r="BQ16" s="51"/>
      <c r="BR16" s="51"/>
      <c r="BS16" s="54" t="str">
        <f t="shared" ca="1" si="14"/>
        <v/>
      </c>
      <c r="BT16" s="71"/>
      <c r="BU16" s="51"/>
      <c r="BV16" s="51"/>
      <c r="BW16" s="51"/>
      <c r="BX16" s="54" t="str">
        <f t="shared" ca="1" si="15"/>
        <v/>
      </c>
      <c r="BY16" s="71"/>
      <c r="BZ16" s="51"/>
      <c r="CA16" s="51"/>
      <c r="CB16" s="51"/>
      <c r="CC16" s="54" t="str">
        <f t="shared" ca="1" si="16"/>
        <v/>
      </c>
      <c r="CD16" s="71"/>
      <c r="CE16" s="51"/>
      <c r="CF16" s="51"/>
      <c r="CG16" s="51"/>
      <c r="CH16" s="54" t="str">
        <f t="shared" ca="1" si="17"/>
        <v/>
      </c>
      <c r="CI16" s="71"/>
      <c r="CJ16" s="51"/>
      <c r="CK16" s="51"/>
      <c r="CL16" s="51"/>
      <c r="CM16" s="54" t="str">
        <f t="shared" ca="1" si="18"/>
        <v/>
      </c>
      <c r="CN16" s="71"/>
      <c r="CO16" s="51"/>
      <c r="CP16" s="51"/>
      <c r="CQ16" s="51"/>
      <c r="CR16" s="54" t="str">
        <f t="shared" ca="1" si="19"/>
        <v/>
      </c>
      <c r="CS16" s="71"/>
      <c r="CT16" s="51"/>
      <c r="CU16" s="51"/>
      <c r="CV16" s="51"/>
      <c r="CW16" s="54" t="str">
        <f t="shared" ca="1" si="20"/>
        <v/>
      </c>
      <c r="CX16" s="71"/>
      <c r="CY16" s="51"/>
      <c r="CZ16" s="51"/>
      <c r="DA16" s="51"/>
      <c r="DB16" s="54" t="str">
        <f t="shared" ca="1" si="21"/>
        <v/>
      </c>
      <c r="DC16" s="71"/>
      <c r="DD16" s="51"/>
      <c r="DE16" s="51"/>
      <c r="DF16" s="51"/>
      <c r="DG16" s="54" t="str">
        <f t="shared" ca="1" si="22"/>
        <v/>
      </c>
      <c r="DH16" s="71"/>
      <c r="DI16" s="51"/>
      <c r="DJ16" s="51"/>
      <c r="DK16" s="51"/>
      <c r="DL16" s="54" t="str">
        <f t="shared" ca="1" si="23"/>
        <v/>
      </c>
      <c r="DM16" s="71"/>
      <c r="DN16" s="51"/>
      <c r="DO16" s="51"/>
      <c r="DP16" s="51"/>
      <c r="DQ16" s="54" t="str">
        <f t="shared" ca="1" si="24"/>
        <v/>
      </c>
      <c r="DR16" s="71"/>
      <c r="DS16" s="51"/>
      <c r="DT16" s="51"/>
      <c r="DU16" s="51"/>
      <c r="DV16" s="54" t="str">
        <f t="shared" ca="1" si="25"/>
        <v/>
      </c>
      <c r="DW16" s="71"/>
      <c r="DX16" s="51"/>
      <c r="DY16" s="51"/>
      <c r="DZ16" s="51"/>
      <c r="EA16" s="54" t="str">
        <f t="shared" ca="1" si="26"/>
        <v/>
      </c>
      <c r="EB16" s="71"/>
      <c r="EC16" s="51"/>
      <c r="ED16" s="51"/>
      <c r="EE16" s="51"/>
      <c r="EF16" s="54" t="str">
        <f t="shared" ca="1" si="27"/>
        <v/>
      </c>
      <c r="EG16" s="71"/>
      <c r="EH16" s="51"/>
      <c r="EI16" s="51"/>
      <c r="EJ16" s="51"/>
      <c r="EK16" s="54" t="str">
        <f t="shared" ca="1" si="28"/>
        <v/>
      </c>
      <c r="EL16" s="71"/>
      <c r="EM16" s="51"/>
      <c r="EN16" s="51"/>
      <c r="EO16" s="51"/>
      <c r="EP16" s="54" t="str">
        <f t="shared" ca="1" si="29"/>
        <v/>
      </c>
      <c r="EQ16" s="71"/>
      <c r="ER16" s="51"/>
      <c r="ES16" s="51"/>
      <c r="ET16" s="51"/>
      <c r="EU16" s="54" t="str">
        <f t="shared" ca="1" si="30"/>
        <v/>
      </c>
      <c r="EV16" s="71"/>
      <c r="EW16" s="51"/>
      <c r="EX16" s="51"/>
      <c r="EY16" s="51"/>
      <c r="EZ16" s="54" t="str">
        <f t="shared" ca="1" si="31"/>
        <v/>
      </c>
      <c r="FA16" s="71"/>
      <c r="FB16" s="51"/>
      <c r="FC16" s="51"/>
      <c r="FD16" s="51"/>
      <c r="FE16" s="54" t="str">
        <f t="shared" ca="1" si="32"/>
        <v/>
      </c>
      <c r="FF16" s="71"/>
      <c r="FG16" s="51"/>
      <c r="FH16" s="51"/>
      <c r="FI16" s="51"/>
      <c r="FJ16" s="54" t="str">
        <f t="shared" ca="1" si="33"/>
        <v/>
      </c>
      <c r="FK16" s="71"/>
      <c r="FL16" s="51"/>
      <c r="FM16" s="51"/>
      <c r="FN16" s="51"/>
      <c r="FO16" s="54" t="str">
        <f t="shared" ca="1" si="34"/>
        <v/>
      </c>
      <c r="FP16" s="71"/>
      <c r="FQ16" s="51"/>
      <c r="FR16" s="51"/>
      <c r="FS16" s="51"/>
      <c r="FT16" s="54" t="str">
        <f t="shared" ca="1" si="35"/>
        <v/>
      </c>
      <c r="FU16" s="71"/>
      <c r="FV16" s="51"/>
      <c r="FW16" s="51"/>
      <c r="FX16" s="51"/>
      <c r="FY16" s="54" t="str">
        <f t="shared" ca="1" si="36"/>
        <v/>
      </c>
      <c r="FZ16" s="71"/>
      <c r="GA16" s="51"/>
      <c r="GB16" s="51"/>
      <c r="GC16" s="51"/>
      <c r="GD16" s="54" t="str">
        <f t="shared" ca="1" si="37"/>
        <v/>
      </c>
      <c r="GE16" s="71"/>
      <c r="GF16" s="51"/>
      <c r="GG16" s="51"/>
      <c r="GH16" s="51"/>
      <c r="GI16" s="54" t="str">
        <f t="shared" ca="1" si="38"/>
        <v/>
      </c>
      <c r="GJ16" s="71"/>
      <c r="GK16" s="51"/>
      <c r="GL16" s="51"/>
      <c r="GM16" s="51"/>
      <c r="GN16" s="54" t="str">
        <f t="shared" ca="1" si="39"/>
        <v/>
      </c>
      <c r="GO16" s="71"/>
      <c r="GP16" s="51"/>
      <c r="GQ16" s="51"/>
      <c r="GR16" s="51"/>
      <c r="GS16" s="54" t="str">
        <f t="shared" ca="1" si="40"/>
        <v/>
      </c>
      <c r="GT16" s="71"/>
      <c r="GU16" s="51"/>
      <c r="GV16" s="51"/>
      <c r="GW16" s="51"/>
      <c r="GX16" s="54" t="str">
        <f t="shared" ca="1" si="41"/>
        <v/>
      </c>
      <c r="GY16" s="71"/>
      <c r="GZ16" s="51"/>
      <c r="HA16" s="51"/>
      <c r="HB16" s="51"/>
      <c r="HC16" s="54" t="str">
        <f t="shared" ca="1" si="42"/>
        <v/>
      </c>
      <c r="HD16" s="71"/>
      <c r="HE16" s="51"/>
      <c r="HF16" s="51"/>
      <c r="HG16" s="51"/>
      <c r="HH16" s="54" t="str">
        <f t="shared" ca="1" si="43"/>
        <v/>
      </c>
      <c r="HI16" s="71"/>
      <c r="HJ16" s="51"/>
      <c r="HK16" s="51"/>
      <c r="HL16" s="51"/>
      <c r="HM16" s="54" t="str">
        <f t="shared" ca="1" si="44"/>
        <v/>
      </c>
      <c r="HN16" s="71"/>
      <c r="HO16" s="51"/>
      <c r="HP16" s="51"/>
      <c r="HQ16" s="51"/>
      <c r="HR16" s="54" t="str">
        <f t="shared" ca="1" si="45"/>
        <v/>
      </c>
      <c r="HS16" s="71"/>
      <c r="HT16" s="51"/>
      <c r="HU16" s="51"/>
      <c r="HV16" s="51"/>
      <c r="HW16" s="54" t="str">
        <f t="shared" ca="1" si="46"/>
        <v/>
      </c>
      <c r="HX16" s="71"/>
      <c r="HY16" s="51"/>
      <c r="HZ16" s="51"/>
      <c r="IA16" s="51"/>
      <c r="IB16" s="54" t="str">
        <f t="shared" ca="1" si="47"/>
        <v/>
      </c>
      <c r="IC16" s="71"/>
      <c r="ID16" s="51"/>
      <c r="IE16" s="51"/>
      <c r="IF16" s="51"/>
      <c r="IG16" s="54" t="str">
        <f t="shared" ca="1" si="48"/>
        <v/>
      </c>
      <c r="IH16" s="71"/>
      <c r="II16" s="51"/>
      <c r="IJ16" s="51"/>
      <c r="IK16" s="51"/>
      <c r="IL16" s="54" t="str">
        <f t="shared" ca="1" si="49"/>
        <v/>
      </c>
      <c r="IM16" s="71"/>
      <c r="IN16" s="51"/>
      <c r="IO16" s="51"/>
      <c r="IP16" s="51"/>
    </row>
    <row r="17" spans="1:250" s="28" customFormat="1" x14ac:dyDescent="0.2">
      <c r="A17" s="54" t="str">
        <f t="shared" ca="1" si="0"/>
        <v/>
      </c>
      <c r="B17" s="49"/>
      <c r="C17" s="51"/>
      <c r="D17" s="51"/>
      <c r="E17" s="51"/>
      <c r="F17" s="54" t="str">
        <f t="shared" ca="1" si="1"/>
        <v/>
      </c>
      <c r="G17" s="71"/>
      <c r="H17" s="51"/>
      <c r="I17" s="51"/>
      <c r="J17" s="51"/>
      <c r="K17" s="54" t="str">
        <f t="shared" ca="1" si="2"/>
        <v/>
      </c>
      <c r="L17" s="71"/>
      <c r="M17" s="51"/>
      <c r="N17" s="51"/>
      <c r="O17" s="51"/>
      <c r="P17" s="54" t="str">
        <f t="shared" ca="1" si="3"/>
        <v/>
      </c>
      <c r="Q17" s="71"/>
      <c r="R17" s="51"/>
      <c r="S17" s="51"/>
      <c r="T17" s="51"/>
      <c r="U17" s="54" t="str">
        <f t="shared" ca="1" si="4"/>
        <v/>
      </c>
      <c r="V17" s="71"/>
      <c r="W17" s="51"/>
      <c r="X17" s="51"/>
      <c r="Y17" s="51"/>
      <c r="Z17" s="54" t="str">
        <f t="shared" ca="1" si="5"/>
        <v/>
      </c>
      <c r="AA17" s="71"/>
      <c r="AB17" s="51"/>
      <c r="AC17" s="51"/>
      <c r="AD17" s="51"/>
      <c r="AE17" s="54" t="str">
        <f t="shared" ca="1" si="6"/>
        <v/>
      </c>
      <c r="AF17" s="71"/>
      <c r="AG17" s="51"/>
      <c r="AH17" s="51"/>
      <c r="AI17" s="51"/>
      <c r="AJ17" s="54" t="str">
        <f t="shared" ca="1" si="7"/>
        <v/>
      </c>
      <c r="AK17" s="71"/>
      <c r="AL17" s="51"/>
      <c r="AM17" s="51"/>
      <c r="AN17" s="51"/>
      <c r="AO17" s="54" t="str">
        <f t="shared" ca="1" si="8"/>
        <v/>
      </c>
      <c r="AP17" s="71"/>
      <c r="AQ17" s="51"/>
      <c r="AR17" s="51"/>
      <c r="AS17" s="51"/>
      <c r="AT17" s="54" t="str">
        <f t="shared" ca="1" si="9"/>
        <v/>
      </c>
      <c r="AU17" s="71"/>
      <c r="AV17" s="51"/>
      <c r="AW17" s="51"/>
      <c r="AX17" s="51"/>
      <c r="AY17" s="54" t="str">
        <f t="shared" ca="1" si="10"/>
        <v/>
      </c>
      <c r="AZ17" s="71"/>
      <c r="BA17" s="51"/>
      <c r="BB17" s="51"/>
      <c r="BC17" s="51"/>
      <c r="BD17" s="54" t="str">
        <f t="shared" ca="1" si="11"/>
        <v/>
      </c>
      <c r="BE17" s="71"/>
      <c r="BF17" s="51"/>
      <c r="BG17" s="51"/>
      <c r="BH17" s="51"/>
      <c r="BI17" s="54" t="str">
        <f t="shared" ca="1" si="12"/>
        <v/>
      </c>
      <c r="BJ17" s="71"/>
      <c r="BK17" s="51"/>
      <c r="BL17" s="51"/>
      <c r="BM17" s="51"/>
      <c r="BN17" s="54" t="str">
        <f t="shared" ca="1" si="13"/>
        <v/>
      </c>
      <c r="BO17" s="71"/>
      <c r="BP17" s="51"/>
      <c r="BQ17" s="51"/>
      <c r="BR17" s="51"/>
      <c r="BS17" s="54" t="str">
        <f t="shared" ca="1" si="14"/>
        <v/>
      </c>
      <c r="BT17" s="71"/>
      <c r="BU17" s="51"/>
      <c r="BV17" s="51"/>
      <c r="BW17" s="51"/>
      <c r="BX17" s="54" t="str">
        <f t="shared" ca="1" si="15"/>
        <v/>
      </c>
      <c r="BY17" s="71"/>
      <c r="BZ17" s="51"/>
      <c r="CA17" s="51"/>
      <c r="CB17" s="51"/>
      <c r="CC17" s="54" t="str">
        <f t="shared" ca="1" si="16"/>
        <v/>
      </c>
      <c r="CD17" s="71"/>
      <c r="CE17" s="51"/>
      <c r="CF17" s="51"/>
      <c r="CG17" s="51"/>
      <c r="CH17" s="54" t="str">
        <f t="shared" ca="1" si="17"/>
        <v/>
      </c>
      <c r="CI17" s="71"/>
      <c r="CJ17" s="51"/>
      <c r="CK17" s="51"/>
      <c r="CL17" s="51"/>
      <c r="CM17" s="54" t="str">
        <f t="shared" ca="1" si="18"/>
        <v/>
      </c>
      <c r="CN17" s="71"/>
      <c r="CO17" s="51"/>
      <c r="CP17" s="51"/>
      <c r="CQ17" s="51"/>
      <c r="CR17" s="54" t="str">
        <f t="shared" ca="1" si="19"/>
        <v/>
      </c>
      <c r="CS17" s="71"/>
      <c r="CT17" s="51"/>
      <c r="CU17" s="51"/>
      <c r="CV17" s="51"/>
      <c r="CW17" s="54" t="str">
        <f t="shared" ca="1" si="20"/>
        <v/>
      </c>
      <c r="CX17" s="71"/>
      <c r="CY17" s="51"/>
      <c r="CZ17" s="51"/>
      <c r="DA17" s="51"/>
      <c r="DB17" s="54" t="str">
        <f t="shared" ca="1" si="21"/>
        <v/>
      </c>
      <c r="DC17" s="71"/>
      <c r="DD17" s="51"/>
      <c r="DE17" s="51"/>
      <c r="DF17" s="51"/>
      <c r="DG17" s="54" t="str">
        <f t="shared" ca="1" si="22"/>
        <v/>
      </c>
      <c r="DH17" s="71"/>
      <c r="DI17" s="51"/>
      <c r="DJ17" s="51"/>
      <c r="DK17" s="51"/>
      <c r="DL17" s="54" t="str">
        <f t="shared" ca="1" si="23"/>
        <v/>
      </c>
      <c r="DM17" s="71"/>
      <c r="DN17" s="51"/>
      <c r="DO17" s="51"/>
      <c r="DP17" s="51"/>
      <c r="DQ17" s="54" t="str">
        <f t="shared" ca="1" si="24"/>
        <v/>
      </c>
      <c r="DR17" s="71"/>
      <c r="DS17" s="51"/>
      <c r="DT17" s="51"/>
      <c r="DU17" s="51"/>
      <c r="DV17" s="54" t="str">
        <f t="shared" ca="1" si="25"/>
        <v/>
      </c>
      <c r="DW17" s="71"/>
      <c r="DX17" s="51"/>
      <c r="DY17" s="51"/>
      <c r="DZ17" s="51"/>
      <c r="EA17" s="54" t="str">
        <f t="shared" ca="1" si="26"/>
        <v/>
      </c>
      <c r="EB17" s="71"/>
      <c r="EC17" s="51"/>
      <c r="ED17" s="51"/>
      <c r="EE17" s="51"/>
      <c r="EF17" s="54" t="str">
        <f t="shared" ca="1" si="27"/>
        <v/>
      </c>
      <c r="EG17" s="71"/>
      <c r="EH17" s="51"/>
      <c r="EI17" s="51"/>
      <c r="EJ17" s="51"/>
      <c r="EK17" s="54" t="str">
        <f t="shared" ca="1" si="28"/>
        <v/>
      </c>
      <c r="EL17" s="71"/>
      <c r="EM17" s="51"/>
      <c r="EN17" s="51"/>
      <c r="EO17" s="51"/>
      <c r="EP17" s="54" t="str">
        <f t="shared" ca="1" si="29"/>
        <v/>
      </c>
      <c r="EQ17" s="71"/>
      <c r="ER17" s="51"/>
      <c r="ES17" s="51"/>
      <c r="ET17" s="51"/>
      <c r="EU17" s="54" t="str">
        <f t="shared" ca="1" si="30"/>
        <v/>
      </c>
      <c r="EV17" s="71"/>
      <c r="EW17" s="51"/>
      <c r="EX17" s="51"/>
      <c r="EY17" s="51"/>
      <c r="EZ17" s="54" t="str">
        <f t="shared" ca="1" si="31"/>
        <v/>
      </c>
      <c r="FA17" s="71"/>
      <c r="FB17" s="51"/>
      <c r="FC17" s="51"/>
      <c r="FD17" s="51"/>
      <c r="FE17" s="54" t="str">
        <f t="shared" ca="1" si="32"/>
        <v/>
      </c>
      <c r="FF17" s="71"/>
      <c r="FG17" s="51"/>
      <c r="FH17" s="51"/>
      <c r="FI17" s="51"/>
      <c r="FJ17" s="54" t="str">
        <f t="shared" ca="1" si="33"/>
        <v/>
      </c>
      <c r="FK17" s="71"/>
      <c r="FL17" s="51"/>
      <c r="FM17" s="51"/>
      <c r="FN17" s="51"/>
      <c r="FO17" s="54" t="str">
        <f t="shared" ca="1" si="34"/>
        <v/>
      </c>
      <c r="FP17" s="71"/>
      <c r="FQ17" s="51"/>
      <c r="FR17" s="51"/>
      <c r="FS17" s="51"/>
      <c r="FT17" s="54" t="str">
        <f t="shared" ca="1" si="35"/>
        <v/>
      </c>
      <c r="FU17" s="71"/>
      <c r="FV17" s="51"/>
      <c r="FW17" s="51"/>
      <c r="FX17" s="51"/>
      <c r="FY17" s="54" t="str">
        <f t="shared" ca="1" si="36"/>
        <v/>
      </c>
      <c r="FZ17" s="71"/>
      <c r="GA17" s="51"/>
      <c r="GB17" s="51"/>
      <c r="GC17" s="51"/>
      <c r="GD17" s="54" t="str">
        <f t="shared" ca="1" si="37"/>
        <v/>
      </c>
      <c r="GE17" s="71"/>
      <c r="GF17" s="51"/>
      <c r="GG17" s="51"/>
      <c r="GH17" s="51"/>
      <c r="GI17" s="54" t="str">
        <f t="shared" ca="1" si="38"/>
        <v/>
      </c>
      <c r="GJ17" s="71"/>
      <c r="GK17" s="51"/>
      <c r="GL17" s="51"/>
      <c r="GM17" s="51"/>
      <c r="GN17" s="54" t="str">
        <f t="shared" ca="1" si="39"/>
        <v/>
      </c>
      <c r="GO17" s="71"/>
      <c r="GP17" s="51"/>
      <c r="GQ17" s="51"/>
      <c r="GR17" s="51"/>
      <c r="GS17" s="54" t="str">
        <f t="shared" ca="1" si="40"/>
        <v/>
      </c>
      <c r="GT17" s="71"/>
      <c r="GU17" s="51"/>
      <c r="GV17" s="51"/>
      <c r="GW17" s="51"/>
      <c r="GX17" s="54" t="str">
        <f t="shared" ca="1" si="41"/>
        <v/>
      </c>
      <c r="GY17" s="71"/>
      <c r="GZ17" s="51"/>
      <c r="HA17" s="51"/>
      <c r="HB17" s="51"/>
      <c r="HC17" s="54" t="str">
        <f t="shared" ca="1" si="42"/>
        <v/>
      </c>
      <c r="HD17" s="71"/>
      <c r="HE17" s="51"/>
      <c r="HF17" s="51"/>
      <c r="HG17" s="51"/>
      <c r="HH17" s="54" t="str">
        <f t="shared" ca="1" si="43"/>
        <v/>
      </c>
      <c r="HI17" s="71"/>
      <c r="HJ17" s="51"/>
      <c r="HK17" s="51"/>
      <c r="HL17" s="51"/>
      <c r="HM17" s="54" t="str">
        <f t="shared" ca="1" si="44"/>
        <v/>
      </c>
      <c r="HN17" s="71"/>
      <c r="HO17" s="51"/>
      <c r="HP17" s="51"/>
      <c r="HQ17" s="51"/>
      <c r="HR17" s="54" t="str">
        <f t="shared" ca="1" si="45"/>
        <v/>
      </c>
      <c r="HS17" s="71"/>
      <c r="HT17" s="51"/>
      <c r="HU17" s="51"/>
      <c r="HV17" s="51"/>
      <c r="HW17" s="54" t="str">
        <f t="shared" ca="1" si="46"/>
        <v/>
      </c>
      <c r="HX17" s="71"/>
      <c r="HY17" s="51"/>
      <c r="HZ17" s="51"/>
      <c r="IA17" s="51"/>
      <c r="IB17" s="54" t="str">
        <f t="shared" ca="1" si="47"/>
        <v/>
      </c>
      <c r="IC17" s="71"/>
      <c r="ID17" s="51"/>
      <c r="IE17" s="51"/>
      <c r="IF17" s="51"/>
      <c r="IG17" s="54" t="str">
        <f t="shared" ca="1" si="48"/>
        <v/>
      </c>
      <c r="IH17" s="71"/>
      <c r="II17" s="51"/>
      <c r="IJ17" s="51"/>
      <c r="IK17" s="51"/>
      <c r="IL17" s="54" t="str">
        <f t="shared" ca="1" si="49"/>
        <v/>
      </c>
      <c r="IM17" s="71"/>
      <c r="IN17" s="51"/>
      <c r="IO17" s="51"/>
      <c r="IP17" s="51"/>
    </row>
    <row r="18" spans="1:250" s="28" customFormat="1" x14ac:dyDescent="0.2">
      <c r="A18" s="54" t="str">
        <f t="shared" ca="1" si="0"/>
        <v/>
      </c>
      <c r="B18" s="49"/>
      <c r="C18" s="51"/>
      <c r="D18" s="51"/>
      <c r="E18" s="51"/>
      <c r="F18" s="54" t="str">
        <f t="shared" ca="1" si="1"/>
        <v/>
      </c>
      <c r="G18" s="71"/>
      <c r="H18" s="51"/>
      <c r="I18" s="51"/>
      <c r="J18" s="51"/>
      <c r="K18" s="54" t="str">
        <f t="shared" ca="1" si="2"/>
        <v/>
      </c>
      <c r="L18" s="71"/>
      <c r="M18" s="51"/>
      <c r="N18" s="51"/>
      <c r="O18" s="51"/>
      <c r="P18" s="54" t="str">
        <f t="shared" ca="1" si="3"/>
        <v/>
      </c>
      <c r="Q18" s="71"/>
      <c r="R18" s="51"/>
      <c r="S18" s="51"/>
      <c r="T18" s="51"/>
      <c r="U18" s="54" t="str">
        <f t="shared" ca="1" si="4"/>
        <v/>
      </c>
      <c r="V18" s="71"/>
      <c r="W18" s="51"/>
      <c r="X18" s="51"/>
      <c r="Y18" s="51"/>
      <c r="Z18" s="54" t="str">
        <f t="shared" ca="1" si="5"/>
        <v/>
      </c>
      <c r="AA18" s="71"/>
      <c r="AB18" s="51"/>
      <c r="AC18" s="51"/>
      <c r="AD18" s="51"/>
      <c r="AE18" s="54" t="str">
        <f t="shared" ca="1" si="6"/>
        <v/>
      </c>
      <c r="AF18" s="71"/>
      <c r="AG18" s="51"/>
      <c r="AH18" s="51"/>
      <c r="AI18" s="51"/>
      <c r="AJ18" s="54" t="str">
        <f t="shared" ca="1" si="7"/>
        <v/>
      </c>
      <c r="AK18" s="71"/>
      <c r="AL18" s="51"/>
      <c r="AM18" s="51"/>
      <c r="AN18" s="51"/>
      <c r="AO18" s="54" t="str">
        <f t="shared" ca="1" si="8"/>
        <v/>
      </c>
      <c r="AP18" s="71"/>
      <c r="AQ18" s="51"/>
      <c r="AR18" s="51"/>
      <c r="AS18" s="51"/>
      <c r="AT18" s="54" t="str">
        <f t="shared" ca="1" si="9"/>
        <v/>
      </c>
      <c r="AU18" s="71"/>
      <c r="AV18" s="51"/>
      <c r="AW18" s="51"/>
      <c r="AX18" s="51"/>
      <c r="AY18" s="54" t="str">
        <f t="shared" ca="1" si="10"/>
        <v/>
      </c>
      <c r="AZ18" s="71"/>
      <c r="BA18" s="51"/>
      <c r="BB18" s="51"/>
      <c r="BC18" s="51"/>
      <c r="BD18" s="54" t="str">
        <f t="shared" ca="1" si="11"/>
        <v/>
      </c>
      <c r="BE18" s="71"/>
      <c r="BF18" s="51"/>
      <c r="BG18" s="51"/>
      <c r="BH18" s="51"/>
      <c r="BI18" s="54" t="str">
        <f t="shared" ca="1" si="12"/>
        <v/>
      </c>
      <c r="BJ18" s="71"/>
      <c r="BK18" s="51"/>
      <c r="BL18" s="51"/>
      <c r="BM18" s="51"/>
      <c r="BN18" s="54" t="str">
        <f t="shared" ca="1" si="13"/>
        <v/>
      </c>
      <c r="BO18" s="71"/>
      <c r="BP18" s="51"/>
      <c r="BQ18" s="51"/>
      <c r="BR18" s="51"/>
      <c r="BS18" s="54" t="str">
        <f t="shared" ca="1" si="14"/>
        <v/>
      </c>
      <c r="BT18" s="71"/>
      <c r="BU18" s="51"/>
      <c r="BV18" s="51"/>
      <c r="BW18" s="51"/>
      <c r="BX18" s="54" t="str">
        <f t="shared" ca="1" si="15"/>
        <v/>
      </c>
      <c r="BY18" s="71"/>
      <c r="BZ18" s="51"/>
      <c r="CA18" s="51"/>
      <c r="CB18" s="51"/>
      <c r="CC18" s="54" t="str">
        <f t="shared" ca="1" si="16"/>
        <v/>
      </c>
      <c r="CD18" s="71"/>
      <c r="CE18" s="51"/>
      <c r="CF18" s="51"/>
      <c r="CG18" s="51"/>
      <c r="CH18" s="54" t="str">
        <f t="shared" ca="1" si="17"/>
        <v/>
      </c>
      <c r="CI18" s="71"/>
      <c r="CJ18" s="51"/>
      <c r="CK18" s="51"/>
      <c r="CL18" s="51"/>
      <c r="CM18" s="54" t="str">
        <f t="shared" ca="1" si="18"/>
        <v/>
      </c>
      <c r="CN18" s="71"/>
      <c r="CO18" s="51"/>
      <c r="CP18" s="51"/>
      <c r="CQ18" s="51"/>
      <c r="CR18" s="54" t="str">
        <f t="shared" ca="1" si="19"/>
        <v/>
      </c>
      <c r="CS18" s="71"/>
      <c r="CT18" s="51"/>
      <c r="CU18" s="51"/>
      <c r="CV18" s="51"/>
      <c r="CW18" s="54" t="str">
        <f t="shared" ca="1" si="20"/>
        <v/>
      </c>
      <c r="CX18" s="71"/>
      <c r="CY18" s="51"/>
      <c r="CZ18" s="51"/>
      <c r="DA18" s="51"/>
      <c r="DB18" s="54" t="str">
        <f t="shared" ca="1" si="21"/>
        <v/>
      </c>
      <c r="DC18" s="71"/>
      <c r="DD18" s="51"/>
      <c r="DE18" s="51"/>
      <c r="DF18" s="51"/>
      <c r="DG18" s="54" t="str">
        <f t="shared" ca="1" si="22"/>
        <v/>
      </c>
      <c r="DH18" s="71"/>
      <c r="DI18" s="51"/>
      <c r="DJ18" s="51"/>
      <c r="DK18" s="51"/>
      <c r="DL18" s="54" t="str">
        <f t="shared" ca="1" si="23"/>
        <v/>
      </c>
      <c r="DM18" s="71"/>
      <c r="DN18" s="51"/>
      <c r="DO18" s="51"/>
      <c r="DP18" s="51"/>
      <c r="DQ18" s="54" t="str">
        <f t="shared" ca="1" si="24"/>
        <v/>
      </c>
      <c r="DR18" s="71"/>
      <c r="DS18" s="51"/>
      <c r="DT18" s="51"/>
      <c r="DU18" s="51"/>
      <c r="DV18" s="54" t="str">
        <f t="shared" ca="1" si="25"/>
        <v/>
      </c>
      <c r="DW18" s="71"/>
      <c r="DX18" s="51"/>
      <c r="DY18" s="51"/>
      <c r="DZ18" s="51"/>
      <c r="EA18" s="54" t="str">
        <f t="shared" ca="1" si="26"/>
        <v/>
      </c>
      <c r="EB18" s="71"/>
      <c r="EC18" s="51"/>
      <c r="ED18" s="51"/>
      <c r="EE18" s="51"/>
      <c r="EF18" s="54" t="str">
        <f t="shared" ca="1" si="27"/>
        <v/>
      </c>
      <c r="EG18" s="71"/>
      <c r="EH18" s="51"/>
      <c r="EI18" s="51"/>
      <c r="EJ18" s="51"/>
      <c r="EK18" s="54" t="str">
        <f t="shared" ca="1" si="28"/>
        <v/>
      </c>
      <c r="EL18" s="71"/>
      <c r="EM18" s="51"/>
      <c r="EN18" s="51"/>
      <c r="EO18" s="51"/>
      <c r="EP18" s="54" t="str">
        <f t="shared" ca="1" si="29"/>
        <v/>
      </c>
      <c r="EQ18" s="71"/>
      <c r="ER18" s="51"/>
      <c r="ES18" s="51"/>
      <c r="ET18" s="51"/>
      <c r="EU18" s="54" t="str">
        <f t="shared" ca="1" si="30"/>
        <v/>
      </c>
      <c r="EV18" s="71"/>
      <c r="EW18" s="51"/>
      <c r="EX18" s="51"/>
      <c r="EY18" s="51"/>
      <c r="EZ18" s="54" t="str">
        <f t="shared" ca="1" si="31"/>
        <v/>
      </c>
      <c r="FA18" s="71"/>
      <c r="FB18" s="51"/>
      <c r="FC18" s="51"/>
      <c r="FD18" s="51"/>
      <c r="FE18" s="54" t="str">
        <f t="shared" ca="1" si="32"/>
        <v/>
      </c>
      <c r="FF18" s="71"/>
      <c r="FG18" s="51"/>
      <c r="FH18" s="51"/>
      <c r="FI18" s="51"/>
      <c r="FJ18" s="54" t="str">
        <f t="shared" ca="1" si="33"/>
        <v/>
      </c>
      <c r="FK18" s="71"/>
      <c r="FL18" s="51"/>
      <c r="FM18" s="51"/>
      <c r="FN18" s="51"/>
      <c r="FO18" s="54" t="str">
        <f t="shared" ca="1" si="34"/>
        <v/>
      </c>
      <c r="FP18" s="71"/>
      <c r="FQ18" s="51"/>
      <c r="FR18" s="51"/>
      <c r="FS18" s="51"/>
      <c r="FT18" s="54" t="str">
        <f t="shared" ca="1" si="35"/>
        <v/>
      </c>
      <c r="FU18" s="71"/>
      <c r="FV18" s="51"/>
      <c r="FW18" s="51"/>
      <c r="FX18" s="51"/>
      <c r="FY18" s="54" t="str">
        <f t="shared" ca="1" si="36"/>
        <v/>
      </c>
      <c r="FZ18" s="71"/>
      <c r="GA18" s="51"/>
      <c r="GB18" s="51"/>
      <c r="GC18" s="51"/>
      <c r="GD18" s="54" t="str">
        <f t="shared" ca="1" si="37"/>
        <v/>
      </c>
      <c r="GE18" s="71"/>
      <c r="GF18" s="51"/>
      <c r="GG18" s="51"/>
      <c r="GH18" s="51"/>
      <c r="GI18" s="54" t="str">
        <f t="shared" ca="1" si="38"/>
        <v/>
      </c>
      <c r="GJ18" s="71"/>
      <c r="GK18" s="51"/>
      <c r="GL18" s="51"/>
      <c r="GM18" s="51"/>
      <c r="GN18" s="54" t="str">
        <f t="shared" ca="1" si="39"/>
        <v/>
      </c>
      <c r="GO18" s="71"/>
      <c r="GP18" s="51"/>
      <c r="GQ18" s="51"/>
      <c r="GR18" s="51"/>
      <c r="GS18" s="54" t="str">
        <f t="shared" ca="1" si="40"/>
        <v/>
      </c>
      <c r="GT18" s="71"/>
      <c r="GU18" s="51"/>
      <c r="GV18" s="51"/>
      <c r="GW18" s="51"/>
      <c r="GX18" s="54" t="str">
        <f t="shared" ca="1" si="41"/>
        <v/>
      </c>
      <c r="GY18" s="71"/>
      <c r="GZ18" s="51"/>
      <c r="HA18" s="51"/>
      <c r="HB18" s="51"/>
      <c r="HC18" s="54" t="str">
        <f t="shared" ca="1" si="42"/>
        <v/>
      </c>
      <c r="HD18" s="71"/>
      <c r="HE18" s="51"/>
      <c r="HF18" s="51"/>
      <c r="HG18" s="51"/>
      <c r="HH18" s="54" t="str">
        <f t="shared" ca="1" si="43"/>
        <v/>
      </c>
      <c r="HI18" s="71"/>
      <c r="HJ18" s="51"/>
      <c r="HK18" s="51"/>
      <c r="HL18" s="51"/>
      <c r="HM18" s="54" t="str">
        <f t="shared" ca="1" si="44"/>
        <v/>
      </c>
      <c r="HN18" s="71"/>
      <c r="HO18" s="51"/>
      <c r="HP18" s="51"/>
      <c r="HQ18" s="51"/>
      <c r="HR18" s="54" t="str">
        <f t="shared" ca="1" si="45"/>
        <v/>
      </c>
      <c r="HS18" s="71"/>
      <c r="HT18" s="51"/>
      <c r="HU18" s="51"/>
      <c r="HV18" s="51"/>
      <c r="HW18" s="54" t="str">
        <f t="shared" ca="1" si="46"/>
        <v/>
      </c>
      <c r="HX18" s="71"/>
      <c r="HY18" s="51"/>
      <c r="HZ18" s="51"/>
      <c r="IA18" s="51"/>
      <c r="IB18" s="54" t="str">
        <f t="shared" ca="1" si="47"/>
        <v/>
      </c>
      <c r="IC18" s="71"/>
      <c r="ID18" s="51"/>
      <c r="IE18" s="51"/>
      <c r="IF18" s="51"/>
      <c r="IG18" s="54" t="str">
        <f t="shared" ca="1" si="48"/>
        <v/>
      </c>
      <c r="IH18" s="71"/>
      <c r="II18" s="51"/>
      <c r="IJ18" s="51"/>
      <c r="IK18" s="51"/>
      <c r="IL18" s="54" t="str">
        <f t="shared" ca="1" si="49"/>
        <v/>
      </c>
      <c r="IM18" s="71"/>
      <c r="IN18" s="51"/>
      <c r="IO18" s="51"/>
      <c r="IP18" s="51"/>
    </row>
    <row r="19" spans="1:250" s="28" customFormat="1" x14ac:dyDescent="0.2"/>
    <row r="20" spans="1:250" s="28" customFormat="1" x14ac:dyDescent="0.2"/>
    <row r="21" spans="1:250" s="28" customFormat="1" x14ac:dyDescent="0.2">
      <c r="B21" s="52">
        <f ca="1">IF(AND(ISNUMBER(OFFSET('Nodos IX'!$B$4,B22,0)),OFFSET('Nodos IX'!$B$4,B22,1)&lt;&gt;0),1,0)</f>
        <v>0</v>
      </c>
      <c r="G21" s="52">
        <f ca="1">IF(AND(ISNUMBER(OFFSET('Nodos IX'!$B$4,G22,0)),OFFSET('Nodos IX'!$B$4,G22,1)&lt;&gt;0),1,0)</f>
        <v>0</v>
      </c>
      <c r="L21" s="52">
        <f ca="1">IF(AND(ISNUMBER(OFFSET('Nodos IX'!$B$4,L22,0)),OFFSET('Nodos IX'!$B$4,L22,1)&lt;&gt;0),1,0)</f>
        <v>0</v>
      </c>
      <c r="Q21" s="52">
        <f ca="1">IF(AND(ISNUMBER(OFFSET('Nodos IX'!$B$4,Q22,0)),OFFSET('Nodos IX'!$B$4,Q22,1)&lt;&gt;0),1,0)</f>
        <v>0</v>
      </c>
      <c r="V21" s="52">
        <f ca="1">IF(AND(ISNUMBER(OFFSET('Nodos IX'!$B$4,V22,0)),OFFSET('Nodos IX'!$B$4,V22,1)&lt;&gt;0),1,0)</f>
        <v>0</v>
      </c>
      <c r="AA21" s="52">
        <f ca="1">IF(AND(ISNUMBER(OFFSET('Nodos IX'!$B$4,AA22,0)),OFFSET('Nodos IX'!$B$4,AA22,1)&lt;&gt;0),1,0)</f>
        <v>0</v>
      </c>
      <c r="AF21" s="52">
        <f ca="1">IF(AND(ISNUMBER(OFFSET('Nodos IX'!$B$4,AF22,0)),OFFSET('Nodos IX'!$B$4,AF22,1)&lt;&gt;0),1,0)</f>
        <v>0</v>
      </c>
      <c r="AK21" s="52">
        <f ca="1">IF(AND(ISNUMBER(OFFSET('Nodos IX'!$B$4,AK22,0)),OFFSET('Nodos IX'!$B$4,AK22,1)&lt;&gt;0),1,0)</f>
        <v>0</v>
      </c>
      <c r="AP21" s="52">
        <f ca="1">IF(AND(ISNUMBER(OFFSET('Nodos IX'!$B$4,AP22,0)),OFFSET('Nodos IX'!$B$4,AP22,1)&lt;&gt;0),1,0)</f>
        <v>0</v>
      </c>
      <c r="AU21" s="52">
        <f ca="1">IF(AND(ISNUMBER(OFFSET('Nodos IX'!$B$4,AU22,0)),OFFSET('Nodos IX'!$B$4,AU22,1)&lt;&gt;0),1,0)</f>
        <v>0</v>
      </c>
      <c r="AZ21" s="52">
        <f ca="1">IF(AND(ISNUMBER(OFFSET('Nodos IX'!$B$4,AZ22,0)),OFFSET('Nodos IX'!$B$4,AZ22,1)&lt;&gt;0),1,0)</f>
        <v>0</v>
      </c>
      <c r="BE21" s="52">
        <f ca="1">IF(AND(ISNUMBER(OFFSET('Nodos IX'!$B$4,BE22,0)),OFFSET('Nodos IX'!$B$4,BE22,1)&lt;&gt;0),1,0)</f>
        <v>0</v>
      </c>
      <c r="BJ21" s="52">
        <f ca="1">IF(AND(ISNUMBER(OFFSET('Nodos IX'!$B$4,BJ22,0)),OFFSET('Nodos IX'!$B$4,BJ22,1)&lt;&gt;0),1,0)</f>
        <v>0</v>
      </c>
      <c r="BO21" s="52">
        <f ca="1">IF(AND(ISNUMBER(OFFSET('Nodos IX'!$B$4,BO22,0)),OFFSET('Nodos IX'!$B$4,BO22,1)&lt;&gt;0),1,0)</f>
        <v>0</v>
      </c>
      <c r="BT21" s="52">
        <f ca="1">IF(AND(ISNUMBER(OFFSET('Nodos IX'!$B$4,BT22,0)),OFFSET('Nodos IX'!$B$4,BT22,1)&lt;&gt;0),1,0)</f>
        <v>0</v>
      </c>
      <c r="BY21" s="52">
        <f ca="1">IF(AND(ISNUMBER(OFFSET('Nodos IX'!$B$4,BY22,0)),OFFSET('Nodos IX'!$B$4,BY22,1)&lt;&gt;0),1,0)</f>
        <v>0</v>
      </c>
      <c r="CD21" s="52">
        <f ca="1">IF(AND(ISNUMBER(OFFSET('Nodos IX'!$B$4,CD22,0)),OFFSET('Nodos IX'!$B$4,CD22,1)&lt;&gt;0),1,0)</f>
        <v>0</v>
      </c>
      <c r="CI21" s="52">
        <f ca="1">IF(AND(ISNUMBER(OFFSET('Nodos IX'!$B$4,CI22,0)),OFFSET('Nodos IX'!$B$4,CI22,1)&lt;&gt;0),1,0)</f>
        <v>0</v>
      </c>
      <c r="CN21" s="52">
        <f ca="1">IF(AND(ISNUMBER(OFFSET('Nodos IX'!$B$4,CN22,0)),OFFSET('Nodos IX'!$B$4,CN22,1)&lt;&gt;0),1,0)</f>
        <v>0</v>
      </c>
      <c r="CS21" s="52">
        <f ca="1">IF(AND(ISNUMBER(OFFSET('Nodos IX'!$B$4,CS22,0)),OFFSET('Nodos IX'!$B$4,CS22,1)&lt;&gt;0),1,0)</f>
        <v>0</v>
      </c>
      <c r="CX21" s="52">
        <f ca="1">IF(AND(ISNUMBER(OFFSET('Nodos IX'!$B$4,CX22,0)),OFFSET('Nodos IX'!$B$4,CX22,1)&lt;&gt;0),1,0)</f>
        <v>0</v>
      </c>
      <c r="DC21" s="52">
        <f ca="1">IF(AND(ISNUMBER(OFFSET('Nodos IX'!$B$4,DC22,0)),OFFSET('Nodos IX'!$B$4,DC22,1)&lt;&gt;0),1,0)</f>
        <v>0</v>
      </c>
      <c r="DH21" s="52">
        <f ca="1">IF(AND(ISNUMBER(OFFSET('Nodos IX'!$B$4,DH22,0)),OFFSET('Nodos IX'!$B$4,DH22,1)&lt;&gt;0),1,0)</f>
        <v>0</v>
      </c>
      <c r="DM21" s="52">
        <f ca="1">IF(AND(ISNUMBER(OFFSET('Nodos IX'!$B$4,DM22,0)),OFFSET('Nodos IX'!$B$4,DM22,1)&lt;&gt;0),1,0)</f>
        <v>0</v>
      </c>
      <c r="DR21" s="52">
        <f ca="1">IF(AND(ISNUMBER(OFFSET('Nodos IX'!$B$4,DR22,0)),OFFSET('Nodos IX'!$B$4,DR22,1)&lt;&gt;0),1,0)</f>
        <v>0</v>
      </c>
      <c r="DW21" s="52">
        <f ca="1">IF(AND(ISNUMBER(OFFSET('Nodos IX'!$B$4,DW22,0)),OFFSET('Nodos IX'!$B$4,DW22,1)&lt;&gt;0),1,0)</f>
        <v>0</v>
      </c>
      <c r="EB21" s="52">
        <f ca="1">IF(AND(ISNUMBER(OFFSET('Nodos IX'!$B$4,EB22,0)),OFFSET('Nodos IX'!$B$4,EB22,1)&lt;&gt;0),1,0)</f>
        <v>0</v>
      </c>
      <c r="EG21" s="52">
        <f ca="1">IF(AND(ISNUMBER(OFFSET('Nodos IX'!$B$4,EG22,0)),OFFSET('Nodos IX'!$B$4,EG22,1)&lt;&gt;0),1,0)</f>
        <v>0</v>
      </c>
      <c r="EL21" s="52">
        <f ca="1">IF(AND(ISNUMBER(OFFSET('Nodos IX'!$B$4,EL22,0)),OFFSET('Nodos IX'!$B$4,EL22,1)&lt;&gt;0),1,0)</f>
        <v>0</v>
      </c>
      <c r="EQ21" s="52">
        <f ca="1">IF(AND(ISNUMBER(OFFSET('Nodos IX'!$B$4,EQ22,0)),OFFSET('Nodos IX'!$B$4,EQ22,1)&lt;&gt;0),1,0)</f>
        <v>0</v>
      </c>
      <c r="EV21" s="52">
        <f ca="1">IF(AND(ISNUMBER(OFFSET('Nodos IX'!$B$4,EV22,0)),OFFSET('Nodos IX'!$B$4,EV22,1)&lt;&gt;0),1,0)</f>
        <v>0</v>
      </c>
      <c r="FA21" s="52">
        <f ca="1">IF(AND(ISNUMBER(OFFSET('Nodos IX'!$B$4,FA22,0)),OFFSET('Nodos IX'!$B$4,FA22,1)&lt;&gt;0),1,0)</f>
        <v>0</v>
      </c>
      <c r="FF21" s="52">
        <f ca="1">IF(AND(ISNUMBER(OFFSET('Nodos IX'!$B$4,FF22,0)),OFFSET('Nodos IX'!$B$4,FF22,1)&lt;&gt;0),1,0)</f>
        <v>0</v>
      </c>
      <c r="FK21" s="52">
        <f ca="1">IF(AND(ISNUMBER(OFFSET('Nodos IX'!$B$4,FK22,0)),OFFSET('Nodos IX'!$B$4,FK22,1)&lt;&gt;0),1,0)</f>
        <v>0</v>
      </c>
      <c r="FP21" s="52">
        <f ca="1">IF(AND(ISNUMBER(OFFSET('Nodos IX'!$B$4,FP22,0)),OFFSET('Nodos IX'!$B$4,FP22,1)&lt;&gt;0),1,0)</f>
        <v>0</v>
      </c>
      <c r="FU21" s="52">
        <f ca="1">IF(AND(ISNUMBER(OFFSET('Nodos IX'!$B$4,FU22,0)),OFFSET('Nodos IX'!$B$4,FU22,1)&lt;&gt;0),1,0)</f>
        <v>0</v>
      </c>
      <c r="FZ21" s="52">
        <f ca="1">IF(AND(ISNUMBER(OFFSET('Nodos IX'!$B$4,FZ22,0)),OFFSET('Nodos IX'!$B$4,FZ22,1)&lt;&gt;0),1,0)</f>
        <v>0</v>
      </c>
      <c r="GE21" s="52">
        <f ca="1">IF(AND(ISNUMBER(OFFSET('Nodos IX'!$B$4,GE22,0)),OFFSET('Nodos IX'!$B$4,GE22,1)&lt;&gt;0),1,0)</f>
        <v>0</v>
      </c>
      <c r="GJ21" s="52">
        <f ca="1">IF(AND(ISNUMBER(OFFSET('Nodos IX'!$B$4,GJ22,0)),OFFSET('Nodos IX'!$B$4,GJ22,1)&lt;&gt;0),1,0)</f>
        <v>0</v>
      </c>
      <c r="GO21" s="52">
        <f ca="1">IF(AND(ISNUMBER(OFFSET('Nodos IX'!$B$4,GO22,0)),OFFSET('Nodos IX'!$B$4,GO22,1)&lt;&gt;0),1,0)</f>
        <v>0</v>
      </c>
      <c r="GT21" s="52">
        <f ca="1">IF(AND(ISNUMBER(OFFSET('Nodos IX'!$B$4,GT22,0)),OFFSET('Nodos IX'!$B$4,GT22,1)&lt;&gt;0),1,0)</f>
        <v>0</v>
      </c>
      <c r="GY21" s="52">
        <f ca="1">IF(AND(ISNUMBER(OFFSET('Nodos IX'!$B$4,GY22,0)),OFFSET('Nodos IX'!$B$4,GY22,1)&lt;&gt;0),1,0)</f>
        <v>0</v>
      </c>
      <c r="HD21" s="52">
        <f ca="1">IF(AND(ISNUMBER(OFFSET('Nodos IX'!$B$4,HD22,0)),OFFSET('Nodos IX'!$B$4,HD22,1)&lt;&gt;0),1,0)</f>
        <v>0</v>
      </c>
      <c r="HI21" s="52">
        <f ca="1">IF(AND(ISNUMBER(OFFSET('Nodos IX'!$B$4,HI22,0)),OFFSET('Nodos IX'!$B$4,HI22,1)&lt;&gt;0),1,0)</f>
        <v>0</v>
      </c>
      <c r="HN21" s="52">
        <f ca="1">IF(AND(ISNUMBER(OFFSET('Nodos IX'!$B$4,HN22,0)),OFFSET('Nodos IX'!$B$4,HN22,1)&lt;&gt;0),1,0)</f>
        <v>0</v>
      </c>
      <c r="HS21" s="52">
        <f ca="1">IF(AND(ISNUMBER(OFFSET('Nodos IX'!$B$4,HS22,0)),OFFSET('Nodos IX'!$B$4,HS22,1)&lt;&gt;0),1,0)</f>
        <v>0</v>
      </c>
      <c r="HX21" s="52">
        <f ca="1">IF(AND(ISNUMBER(OFFSET('Nodos IX'!$B$4,HX22,0)),OFFSET('Nodos IX'!$B$4,HX22,1)&lt;&gt;0),1,0)</f>
        <v>0</v>
      </c>
      <c r="IC21" s="52">
        <f ca="1">IF(AND(ISNUMBER(OFFSET('Nodos IX'!$B$4,IC22,0)),OFFSET('Nodos IX'!$B$4,IC22,1)&lt;&gt;0),1,0)</f>
        <v>0</v>
      </c>
      <c r="IH21" s="52">
        <f ca="1">IF(AND(ISNUMBER(OFFSET('Nodos IX'!$B$4,IH22,0)),OFFSET('Nodos IX'!$B$4,IH22,1)&lt;&gt;0),1,0)</f>
        <v>0</v>
      </c>
      <c r="IM21" s="52">
        <f ca="1">IF(AND(ISNUMBER(OFFSET('Nodos IX'!$B$4,IM22,0)),OFFSET('Nodos IX'!$B$4,IM22,1)&lt;&gt;0),1,0)</f>
        <v>0</v>
      </c>
    </row>
    <row r="22" spans="1:250" s="28" customFormat="1" x14ac:dyDescent="0.2">
      <c r="A22" s="53" t="str">
        <f ca="1">IF(B21&lt;&gt;0,1,"")</f>
        <v/>
      </c>
      <c r="B22" s="253">
        <f>B4+50</f>
        <v>51</v>
      </c>
      <c r="C22" s="255"/>
      <c r="D22" s="255"/>
      <c r="E22" s="254"/>
      <c r="F22" s="53" t="str">
        <f ca="1">IF(G21&lt;&gt;0,1,"")</f>
        <v/>
      </c>
      <c r="G22" s="253">
        <f>B22+1</f>
        <v>52</v>
      </c>
      <c r="H22" s="255"/>
      <c r="I22" s="255"/>
      <c r="J22" s="254"/>
      <c r="K22" s="53" t="str">
        <f ca="1">IF(L21&lt;&gt;0,1,"")</f>
        <v/>
      </c>
      <c r="L22" s="253">
        <f>G22+1</f>
        <v>53</v>
      </c>
      <c r="M22" s="255"/>
      <c r="N22" s="255"/>
      <c r="O22" s="254"/>
      <c r="P22" s="53" t="str">
        <f ca="1">IF(Q21&lt;&gt;0,1,"")</f>
        <v/>
      </c>
      <c r="Q22" s="253">
        <f>L22+1</f>
        <v>54</v>
      </c>
      <c r="R22" s="255"/>
      <c r="S22" s="255"/>
      <c r="T22" s="254"/>
      <c r="U22" s="53" t="str">
        <f ca="1">IF(V21&lt;&gt;0,1,"")</f>
        <v/>
      </c>
      <c r="V22" s="253">
        <f>Q22+1</f>
        <v>55</v>
      </c>
      <c r="W22" s="255"/>
      <c r="X22" s="255"/>
      <c r="Y22" s="254"/>
      <c r="Z22" s="53" t="str">
        <f ca="1">IF(AA21&lt;&gt;0,1,"")</f>
        <v/>
      </c>
      <c r="AA22" s="253">
        <f>V22+1</f>
        <v>56</v>
      </c>
      <c r="AB22" s="255"/>
      <c r="AC22" s="255"/>
      <c r="AD22" s="254"/>
      <c r="AE22" s="53" t="str">
        <f ca="1">IF(AF21&lt;&gt;0,1,"")</f>
        <v/>
      </c>
      <c r="AF22" s="253">
        <f>AA22+1</f>
        <v>57</v>
      </c>
      <c r="AG22" s="255"/>
      <c r="AH22" s="255"/>
      <c r="AI22" s="254"/>
      <c r="AJ22" s="53" t="str">
        <f ca="1">IF(AK21&lt;&gt;0,1,"")</f>
        <v/>
      </c>
      <c r="AK22" s="253">
        <f>AF22+1</f>
        <v>58</v>
      </c>
      <c r="AL22" s="255"/>
      <c r="AM22" s="255"/>
      <c r="AN22" s="254"/>
      <c r="AO22" s="53" t="str">
        <f ca="1">IF(AP21&lt;&gt;0,1,"")</f>
        <v/>
      </c>
      <c r="AP22" s="253">
        <f>AK22+1</f>
        <v>59</v>
      </c>
      <c r="AQ22" s="255"/>
      <c r="AR22" s="255"/>
      <c r="AS22" s="254"/>
      <c r="AT22" s="53" t="str">
        <f ca="1">IF(AU21&lt;&gt;0,1,"")</f>
        <v/>
      </c>
      <c r="AU22" s="253">
        <f>AP22+1</f>
        <v>60</v>
      </c>
      <c r="AV22" s="255"/>
      <c r="AW22" s="255"/>
      <c r="AX22" s="254"/>
      <c r="AY22" s="53" t="str">
        <f ca="1">IF(AZ21&lt;&gt;0,1,"")</f>
        <v/>
      </c>
      <c r="AZ22" s="253">
        <f>AU22+1</f>
        <v>61</v>
      </c>
      <c r="BA22" s="255"/>
      <c r="BB22" s="255"/>
      <c r="BC22" s="254"/>
      <c r="BD22" s="53" t="str">
        <f ca="1">IF(BE21&lt;&gt;0,1,"")</f>
        <v/>
      </c>
      <c r="BE22" s="253">
        <f>AZ22+1</f>
        <v>62</v>
      </c>
      <c r="BF22" s="255"/>
      <c r="BG22" s="255"/>
      <c r="BH22" s="254"/>
      <c r="BI22" s="53" t="str">
        <f ca="1">IF(BJ21&lt;&gt;0,1,"")</f>
        <v/>
      </c>
      <c r="BJ22" s="253">
        <f>BE22+1</f>
        <v>63</v>
      </c>
      <c r="BK22" s="255"/>
      <c r="BL22" s="255"/>
      <c r="BM22" s="254"/>
      <c r="BN22" s="53" t="str">
        <f ca="1">IF(BO21&lt;&gt;0,1,"")</f>
        <v/>
      </c>
      <c r="BO22" s="253">
        <f>BJ22+1</f>
        <v>64</v>
      </c>
      <c r="BP22" s="255"/>
      <c r="BQ22" s="255"/>
      <c r="BR22" s="254"/>
      <c r="BS22" s="53" t="str">
        <f ca="1">IF(BT21&lt;&gt;0,1,"")</f>
        <v/>
      </c>
      <c r="BT22" s="253">
        <f>BO22+1</f>
        <v>65</v>
      </c>
      <c r="BU22" s="255"/>
      <c r="BV22" s="255"/>
      <c r="BW22" s="254"/>
      <c r="BX22" s="53" t="str">
        <f ca="1">IF(BY21&lt;&gt;0,1,"")</f>
        <v/>
      </c>
      <c r="BY22" s="253">
        <f>BT22+1</f>
        <v>66</v>
      </c>
      <c r="BZ22" s="255"/>
      <c r="CA22" s="255"/>
      <c r="CB22" s="254"/>
      <c r="CC22" s="53" t="str">
        <f ca="1">IF(CD21&lt;&gt;0,1,"")</f>
        <v/>
      </c>
      <c r="CD22" s="253">
        <f>BY22+1</f>
        <v>67</v>
      </c>
      <c r="CE22" s="255"/>
      <c r="CF22" s="255"/>
      <c r="CG22" s="254"/>
      <c r="CH22" s="53" t="str">
        <f ca="1">IF(CI21&lt;&gt;0,1,"")</f>
        <v/>
      </c>
      <c r="CI22" s="253">
        <f>CD22+1</f>
        <v>68</v>
      </c>
      <c r="CJ22" s="255"/>
      <c r="CK22" s="255"/>
      <c r="CL22" s="254"/>
      <c r="CM22" s="53" t="str">
        <f ca="1">IF(CN21&lt;&gt;0,1,"")</f>
        <v/>
      </c>
      <c r="CN22" s="253">
        <f>CI22+1</f>
        <v>69</v>
      </c>
      <c r="CO22" s="255"/>
      <c r="CP22" s="255"/>
      <c r="CQ22" s="254"/>
      <c r="CR22" s="53" t="str">
        <f ca="1">IF(CS21&lt;&gt;0,1,"")</f>
        <v/>
      </c>
      <c r="CS22" s="253">
        <f>CN22+1</f>
        <v>70</v>
      </c>
      <c r="CT22" s="255"/>
      <c r="CU22" s="255"/>
      <c r="CV22" s="254"/>
      <c r="CW22" s="53" t="str">
        <f ca="1">IF(CX21&lt;&gt;0,1,"")</f>
        <v/>
      </c>
      <c r="CX22" s="253">
        <f>CS22+1</f>
        <v>71</v>
      </c>
      <c r="CY22" s="255"/>
      <c r="CZ22" s="255"/>
      <c r="DA22" s="254"/>
      <c r="DB22" s="53" t="str">
        <f ca="1">IF(DC21&lt;&gt;0,1,"")</f>
        <v/>
      </c>
      <c r="DC22" s="253">
        <f>CX22+1</f>
        <v>72</v>
      </c>
      <c r="DD22" s="255"/>
      <c r="DE22" s="255"/>
      <c r="DF22" s="254"/>
      <c r="DG22" s="53" t="str">
        <f ca="1">IF(DH21&lt;&gt;0,1,"")</f>
        <v/>
      </c>
      <c r="DH22" s="253">
        <f>DC22+1</f>
        <v>73</v>
      </c>
      <c r="DI22" s="255"/>
      <c r="DJ22" s="255"/>
      <c r="DK22" s="254"/>
      <c r="DL22" s="53" t="str">
        <f ca="1">IF(DM21&lt;&gt;0,1,"")</f>
        <v/>
      </c>
      <c r="DM22" s="253">
        <f>DH22+1</f>
        <v>74</v>
      </c>
      <c r="DN22" s="255"/>
      <c r="DO22" s="255"/>
      <c r="DP22" s="254"/>
      <c r="DQ22" s="53" t="str">
        <f ca="1">IF(DR21&lt;&gt;0,1,"")</f>
        <v/>
      </c>
      <c r="DR22" s="253">
        <f>DM22+1</f>
        <v>75</v>
      </c>
      <c r="DS22" s="255"/>
      <c r="DT22" s="255"/>
      <c r="DU22" s="254"/>
      <c r="DV22" s="53" t="str">
        <f ca="1">IF(DW21&lt;&gt;0,1,"")</f>
        <v/>
      </c>
      <c r="DW22" s="253">
        <f>DR22+1</f>
        <v>76</v>
      </c>
      <c r="DX22" s="255"/>
      <c r="DY22" s="255"/>
      <c r="DZ22" s="254"/>
      <c r="EA22" s="53" t="str">
        <f ca="1">IF(EB21&lt;&gt;0,1,"")</f>
        <v/>
      </c>
      <c r="EB22" s="253">
        <f>DW22+1</f>
        <v>77</v>
      </c>
      <c r="EC22" s="255"/>
      <c r="ED22" s="255"/>
      <c r="EE22" s="254"/>
      <c r="EF22" s="53" t="str">
        <f ca="1">IF(EG21&lt;&gt;0,1,"")</f>
        <v/>
      </c>
      <c r="EG22" s="253">
        <f>EB22+1</f>
        <v>78</v>
      </c>
      <c r="EH22" s="255"/>
      <c r="EI22" s="255"/>
      <c r="EJ22" s="254"/>
      <c r="EK22" s="53" t="str">
        <f ca="1">IF(EL21&lt;&gt;0,1,"")</f>
        <v/>
      </c>
      <c r="EL22" s="253">
        <f>EG22+1</f>
        <v>79</v>
      </c>
      <c r="EM22" s="255"/>
      <c r="EN22" s="255"/>
      <c r="EO22" s="254"/>
      <c r="EP22" s="53" t="str">
        <f ca="1">IF(EQ21&lt;&gt;0,1,"")</f>
        <v/>
      </c>
      <c r="EQ22" s="253">
        <f>EL22+1</f>
        <v>80</v>
      </c>
      <c r="ER22" s="255"/>
      <c r="ES22" s="255"/>
      <c r="ET22" s="254"/>
      <c r="EU22" s="53" t="str">
        <f ca="1">IF(EV21&lt;&gt;0,1,"")</f>
        <v/>
      </c>
      <c r="EV22" s="253">
        <f>EQ22+1</f>
        <v>81</v>
      </c>
      <c r="EW22" s="255"/>
      <c r="EX22" s="255"/>
      <c r="EY22" s="254"/>
      <c r="EZ22" s="53" t="str">
        <f ca="1">IF(FA21&lt;&gt;0,1,"")</f>
        <v/>
      </c>
      <c r="FA22" s="253">
        <f>EV22+1</f>
        <v>82</v>
      </c>
      <c r="FB22" s="255"/>
      <c r="FC22" s="255"/>
      <c r="FD22" s="254"/>
      <c r="FE22" s="53" t="str">
        <f ca="1">IF(FF21&lt;&gt;0,1,"")</f>
        <v/>
      </c>
      <c r="FF22" s="253">
        <f>FA22+1</f>
        <v>83</v>
      </c>
      <c r="FG22" s="255"/>
      <c r="FH22" s="255"/>
      <c r="FI22" s="254"/>
      <c r="FJ22" s="53" t="str">
        <f ca="1">IF(FK21&lt;&gt;0,1,"")</f>
        <v/>
      </c>
      <c r="FK22" s="253">
        <f>FF22+1</f>
        <v>84</v>
      </c>
      <c r="FL22" s="255"/>
      <c r="FM22" s="255"/>
      <c r="FN22" s="254"/>
      <c r="FO22" s="53" t="str">
        <f ca="1">IF(FP21&lt;&gt;0,1,"")</f>
        <v/>
      </c>
      <c r="FP22" s="253">
        <f>FK22+1</f>
        <v>85</v>
      </c>
      <c r="FQ22" s="255"/>
      <c r="FR22" s="255"/>
      <c r="FS22" s="254"/>
      <c r="FT22" s="53" t="str">
        <f ca="1">IF(FU21&lt;&gt;0,1,"")</f>
        <v/>
      </c>
      <c r="FU22" s="253">
        <f>FP22+1</f>
        <v>86</v>
      </c>
      <c r="FV22" s="255"/>
      <c r="FW22" s="255"/>
      <c r="FX22" s="254"/>
      <c r="FY22" s="53" t="str">
        <f ca="1">IF(FZ21&lt;&gt;0,1,"")</f>
        <v/>
      </c>
      <c r="FZ22" s="253">
        <f>FU22+1</f>
        <v>87</v>
      </c>
      <c r="GA22" s="255"/>
      <c r="GB22" s="255"/>
      <c r="GC22" s="254"/>
      <c r="GD22" s="53" t="str">
        <f ca="1">IF(GE21&lt;&gt;0,1,"")</f>
        <v/>
      </c>
      <c r="GE22" s="253">
        <f>FZ22+1</f>
        <v>88</v>
      </c>
      <c r="GF22" s="255"/>
      <c r="GG22" s="255"/>
      <c r="GH22" s="254"/>
      <c r="GI22" s="53" t="str">
        <f ca="1">IF(GJ21&lt;&gt;0,1,"")</f>
        <v/>
      </c>
      <c r="GJ22" s="253">
        <f>GE22+1</f>
        <v>89</v>
      </c>
      <c r="GK22" s="255"/>
      <c r="GL22" s="255"/>
      <c r="GM22" s="254"/>
      <c r="GN22" s="53" t="str">
        <f ca="1">IF(GO21&lt;&gt;0,1,"")</f>
        <v/>
      </c>
      <c r="GO22" s="253">
        <f>GJ22+1</f>
        <v>90</v>
      </c>
      <c r="GP22" s="255"/>
      <c r="GQ22" s="255"/>
      <c r="GR22" s="254"/>
      <c r="GS22" s="53" t="str">
        <f ca="1">IF(GT21&lt;&gt;0,1,"")</f>
        <v/>
      </c>
      <c r="GT22" s="253">
        <f>GO22+1</f>
        <v>91</v>
      </c>
      <c r="GU22" s="255"/>
      <c r="GV22" s="255"/>
      <c r="GW22" s="254"/>
      <c r="GX22" s="53" t="str">
        <f ca="1">IF(GY21&lt;&gt;0,1,"")</f>
        <v/>
      </c>
      <c r="GY22" s="253">
        <f>GT22+1</f>
        <v>92</v>
      </c>
      <c r="GZ22" s="255"/>
      <c r="HA22" s="255"/>
      <c r="HB22" s="254"/>
      <c r="HC22" s="53" t="str">
        <f ca="1">IF(HD21&lt;&gt;0,1,"")</f>
        <v/>
      </c>
      <c r="HD22" s="253">
        <f>GY22+1</f>
        <v>93</v>
      </c>
      <c r="HE22" s="255"/>
      <c r="HF22" s="255"/>
      <c r="HG22" s="254"/>
      <c r="HH22" s="53" t="str">
        <f ca="1">IF(HI21&lt;&gt;0,1,"")</f>
        <v/>
      </c>
      <c r="HI22" s="253">
        <f>HD22+1</f>
        <v>94</v>
      </c>
      <c r="HJ22" s="255"/>
      <c r="HK22" s="255"/>
      <c r="HL22" s="254"/>
      <c r="HM22" s="53" t="str">
        <f ca="1">IF(HN21&lt;&gt;0,1,"")</f>
        <v/>
      </c>
      <c r="HN22" s="253">
        <f>HI22+1</f>
        <v>95</v>
      </c>
      <c r="HO22" s="255"/>
      <c r="HP22" s="255"/>
      <c r="HQ22" s="254"/>
      <c r="HR22" s="53" t="str">
        <f ca="1">IF(HS21&lt;&gt;0,1,"")</f>
        <v/>
      </c>
      <c r="HS22" s="253">
        <f>HN22+1</f>
        <v>96</v>
      </c>
      <c r="HT22" s="255"/>
      <c r="HU22" s="255"/>
      <c r="HV22" s="254"/>
      <c r="HW22" s="53" t="str">
        <f ca="1">IF(HX21&lt;&gt;0,1,"")</f>
        <v/>
      </c>
      <c r="HX22" s="253">
        <f>HS22+1</f>
        <v>97</v>
      </c>
      <c r="HY22" s="255"/>
      <c r="HZ22" s="255"/>
      <c r="IA22" s="254"/>
      <c r="IB22" s="53" t="str">
        <f ca="1">IF(IC21&lt;&gt;0,1,"")</f>
        <v/>
      </c>
      <c r="IC22" s="253">
        <f>HX22+1</f>
        <v>98</v>
      </c>
      <c r="ID22" s="255"/>
      <c r="IE22" s="255"/>
      <c r="IF22" s="254"/>
      <c r="IG22" s="53" t="str">
        <f ca="1">IF(IH21&lt;&gt;0,1,"")</f>
        <v/>
      </c>
      <c r="IH22" s="253">
        <f>IC22+1</f>
        <v>99</v>
      </c>
      <c r="II22" s="255"/>
      <c r="IJ22" s="255"/>
      <c r="IK22" s="254"/>
      <c r="IL22" s="53" t="str">
        <f ca="1">IF(IM21&lt;&gt;0,1,"")</f>
        <v/>
      </c>
      <c r="IM22" s="253">
        <f>IH22+1</f>
        <v>100</v>
      </c>
      <c r="IN22" s="255"/>
      <c r="IO22" s="255"/>
      <c r="IP22" s="254"/>
    </row>
    <row r="23" spans="1:250" s="28" customFormat="1" x14ac:dyDescent="0.2">
      <c r="A23" s="53" t="str">
        <f ca="1">IF(B21&lt;&gt;0,1,"")</f>
        <v/>
      </c>
      <c r="B23" s="253" t="s">
        <v>1130</v>
      </c>
      <c r="C23" s="254"/>
      <c r="D23" s="251" t="str">
        <f ca="1">IF(B21&lt;&gt;0,INDIRECT("'Nodos IX'!C"&amp;B22+4),"")</f>
        <v/>
      </c>
      <c r="E23" s="252"/>
      <c r="F23" s="53" t="str">
        <f ca="1">IF(G21&lt;&gt;0,1,"")</f>
        <v/>
      </c>
      <c r="G23" s="253" t="s">
        <v>1130</v>
      </c>
      <c r="H23" s="254"/>
      <c r="I23" s="251" t="str">
        <f ca="1">IF(G21&lt;&gt;0,INDIRECT("'Nodos IX'!C"&amp;G22+4),"")</f>
        <v/>
      </c>
      <c r="J23" s="252"/>
      <c r="K23" s="53" t="str">
        <f ca="1">IF(L21&lt;&gt;0,1,"")</f>
        <v/>
      </c>
      <c r="L23" s="253" t="s">
        <v>1130</v>
      </c>
      <c r="M23" s="254"/>
      <c r="N23" s="251" t="str">
        <f ca="1">IF(L21&lt;&gt;0,INDIRECT("'Nodos IX'!C"&amp;L22+4),"")</f>
        <v/>
      </c>
      <c r="O23" s="252"/>
      <c r="P23" s="53" t="str">
        <f ca="1">IF(Q21&lt;&gt;0,1,"")</f>
        <v/>
      </c>
      <c r="Q23" s="253" t="s">
        <v>1130</v>
      </c>
      <c r="R23" s="254"/>
      <c r="S23" s="251" t="str">
        <f ca="1">IF(Q21&lt;&gt;0,INDIRECT("'Nodos IX'!C"&amp;Q22+4),"")</f>
        <v/>
      </c>
      <c r="T23" s="252"/>
      <c r="U23" s="53" t="str">
        <f ca="1">IF(V21&lt;&gt;0,1,"")</f>
        <v/>
      </c>
      <c r="V23" s="253" t="s">
        <v>1130</v>
      </c>
      <c r="W23" s="254"/>
      <c r="X23" s="251" t="str">
        <f ca="1">IF(V21&lt;&gt;0,INDIRECT("'Nodos IX'!C"&amp;V22+4),"")</f>
        <v/>
      </c>
      <c r="Y23" s="252"/>
      <c r="Z23" s="53" t="str">
        <f ca="1">IF(AA21&lt;&gt;0,1,"")</f>
        <v/>
      </c>
      <c r="AA23" s="253" t="s">
        <v>1130</v>
      </c>
      <c r="AB23" s="254"/>
      <c r="AC23" s="251" t="str">
        <f ca="1">IF(AA21&lt;&gt;0,INDIRECT("'Nodos IX'!C"&amp;AA22+4),"")</f>
        <v/>
      </c>
      <c r="AD23" s="252"/>
      <c r="AE23" s="53" t="str">
        <f ca="1">IF(AF21&lt;&gt;0,1,"")</f>
        <v/>
      </c>
      <c r="AF23" s="253" t="s">
        <v>1130</v>
      </c>
      <c r="AG23" s="254"/>
      <c r="AH23" s="251" t="str">
        <f ca="1">IF(AF21&lt;&gt;0,INDIRECT("'Nodos IX'!C"&amp;AF22+4),"")</f>
        <v/>
      </c>
      <c r="AI23" s="252"/>
      <c r="AJ23" s="53" t="str">
        <f ca="1">IF(AK21&lt;&gt;0,1,"")</f>
        <v/>
      </c>
      <c r="AK23" s="253" t="s">
        <v>1130</v>
      </c>
      <c r="AL23" s="254"/>
      <c r="AM23" s="251" t="str">
        <f ca="1">IF(AK21&lt;&gt;0,INDIRECT("'Nodos IX'!C"&amp;AK22+4),"")</f>
        <v/>
      </c>
      <c r="AN23" s="252"/>
      <c r="AO23" s="53" t="str">
        <f ca="1">IF(AP21&lt;&gt;0,1,"")</f>
        <v/>
      </c>
      <c r="AP23" s="253" t="s">
        <v>1130</v>
      </c>
      <c r="AQ23" s="254"/>
      <c r="AR23" s="251" t="str">
        <f ca="1">IF(AP21&lt;&gt;0,INDIRECT("'Nodos IX'!C"&amp;AP22+4),"")</f>
        <v/>
      </c>
      <c r="AS23" s="252"/>
      <c r="AT23" s="53" t="str">
        <f ca="1">IF(AU21&lt;&gt;0,1,"")</f>
        <v/>
      </c>
      <c r="AU23" s="253" t="s">
        <v>1130</v>
      </c>
      <c r="AV23" s="254"/>
      <c r="AW23" s="251" t="str">
        <f ca="1">IF(AU21&lt;&gt;0,INDIRECT("'Nodos IX'!C"&amp;AU22+4),"")</f>
        <v/>
      </c>
      <c r="AX23" s="252"/>
      <c r="AY23" s="53" t="str">
        <f ca="1">IF(AZ21&lt;&gt;0,1,"")</f>
        <v/>
      </c>
      <c r="AZ23" s="253" t="s">
        <v>1130</v>
      </c>
      <c r="BA23" s="254"/>
      <c r="BB23" s="251" t="str">
        <f ca="1">IF(AZ21&lt;&gt;0,INDIRECT("'Nodos IX'!C"&amp;AZ22+4),"")</f>
        <v/>
      </c>
      <c r="BC23" s="252"/>
      <c r="BD23" s="53" t="str">
        <f ca="1">IF(BE21&lt;&gt;0,1,"")</f>
        <v/>
      </c>
      <c r="BE23" s="253" t="s">
        <v>1130</v>
      </c>
      <c r="BF23" s="254"/>
      <c r="BG23" s="251" t="str">
        <f ca="1">IF(BE21&lt;&gt;0,INDIRECT("'Nodos IX'!C"&amp;BE22+4),"")</f>
        <v/>
      </c>
      <c r="BH23" s="252"/>
      <c r="BI23" s="53" t="str">
        <f ca="1">IF(BJ21&lt;&gt;0,1,"")</f>
        <v/>
      </c>
      <c r="BJ23" s="253" t="s">
        <v>1130</v>
      </c>
      <c r="BK23" s="254"/>
      <c r="BL23" s="251" t="str">
        <f ca="1">IF(BJ21&lt;&gt;0,INDIRECT("'Nodos IX'!C"&amp;BJ22+4),"")</f>
        <v/>
      </c>
      <c r="BM23" s="252"/>
      <c r="BN23" s="53" t="str">
        <f ca="1">IF(BO21&lt;&gt;0,1,"")</f>
        <v/>
      </c>
      <c r="BO23" s="253" t="s">
        <v>1130</v>
      </c>
      <c r="BP23" s="254"/>
      <c r="BQ23" s="251" t="str">
        <f ca="1">IF(BO21&lt;&gt;0,INDIRECT("'Nodos IX'!C"&amp;BO22+4),"")</f>
        <v/>
      </c>
      <c r="BR23" s="252"/>
      <c r="BS23" s="53" t="str">
        <f ca="1">IF(BT21&lt;&gt;0,1,"")</f>
        <v/>
      </c>
      <c r="BT23" s="253" t="s">
        <v>1130</v>
      </c>
      <c r="BU23" s="254"/>
      <c r="BV23" s="251" t="str">
        <f ca="1">IF(BT21&lt;&gt;0,INDIRECT("'Nodos IX'!C"&amp;BT22+4),"")</f>
        <v/>
      </c>
      <c r="BW23" s="252"/>
      <c r="BX23" s="53" t="str">
        <f ca="1">IF(BY21&lt;&gt;0,1,"")</f>
        <v/>
      </c>
      <c r="BY23" s="253" t="s">
        <v>1130</v>
      </c>
      <c r="BZ23" s="254"/>
      <c r="CA23" s="251" t="str">
        <f ca="1">IF(BY21&lt;&gt;0,INDIRECT("'Nodos IX'!C"&amp;BY22+4),"")</f>
        <v/>
      </c>
      <c r="CB23" s="252"/>
      <c r="CC23" s="53" t="str">
        <f ca="1">IF(CD21&lt;&gt;0,1,"")</f>
        <v/>
      </c>
      <c r="CD23" s="253" t="s">
        <v>1130</v>
      </c>
      <c r="CE23" s="254"/>
      <c r="CF23" s="251" t="str">
        <f ca="1">IF(CD21&lt;&gt;0,INDIRECT("'Nodos IX'!C"&amp;CD22+4),"")</f>
        <v/>
      </c>
      <c r="CG23" s="252"/>
      <c r="CH23" s="53" t="str">
        <f ca="1">IF(CI21&lt;&gt;0,1,"")</f>
        <v/>
      </c>
      <c r="CI23" s="253" t="s">
        <v>1130</v>
      </c>
      <c r="CJ23" s="254"/>
      <c r="CK23" s="251" t="str">
        <f ca="1">IF(CI21&lt;&gt;0,INDIRECT("'Nodos IX'!C"&amp;CI22+4),"")</f>
        <v/>
      </c>
      <c r="CL23" s="252"/>
      <c r="CM23" s="53" t="str">
        <f ca="1">IF(CN21&lt;&gt;0,1,"")</f>
        <v/>
      </c>
      <c r="CN23" s="253" t="s">
        <v>1130</v>
      </c>
      <c r="CO23" s="254"/>
      <c r="CP23" s="251" t="str">
        <f ca="1">IF(CN21&lt;&gt;0,INDIRECT("'Nodos IX'!C"&amp;CN22+4),"")</f>
        <v/>
      </c>
      <c r="CQ23" s="252"/>
      <c r="CR23" s="53" t="str">
        <f ca="1">IF(CS21&lt;&gt;0,1,"")</f>
        <v/>
      </c>
      <c r="CS23" s="253" t="s">
        <v>1130</v>
      </c>
      <c r="CT23" s="254"/>
      <c r="CU23" s="251" t="str">
        <f ca="1">IF(CS21&lt;&gt;0,INDIRECT("'Nodos IX'!C"&amp;CS22+4),"")</f>
        <v/>
      </c>
      <c r="CV23" s="252"/>
      <c r="CW23" s="53" t="str">
        <f ca="1">IF(CX21&lt;&gt;0,1,"")</f>
        <v/>
      </c>
      <c r="CX23" s="253" t="s">
        <v>1130</v>
      </c>
      <c r="CY23" s="254"/>
      <c r="CZ23" s="251" t="str">
        <f ca="1">IF(CX21&lt;&gt;0,INDIRECT("'Nodos IX'!C"&amp;CX22+4),"")</f>
        <v/>
      </c>
      <c r="DA23" s="252"/>
      <c r="DB23" s="53" t="str">
        <f ca="1">IF(DC21&lt;&gt;0,1,"")</f>
        <v/>
      </c>
      <c r="DC23" s="253" t="s">
        <v>1130</v>
      </c>
      <c r="DD23" s="254"/>
      <c r="DE23" s="251" t="str">
        <f ca="1">IF(DC21&lt;&gt;0,INDIRECT("'Nodos IX'!C"&amp;DC22+4),"")</f>
        <v/>
      </c>
      <c r="DF23" s="252"/>
      <c r="DG23" s="53" t="str">
        <f ca="1">IF(DH21&lt;&gt;0,1,"")</f>
        <v/>
      </c>
      <c r="DH23" s="253" t="s">
        <v>1130</v>
      </c>
      <c r="DI23" s="254"/>
      <c r="DJ23" s="251" t="str">
        <f ca="1">IF(DH21&lt;&gt;0,INDIRECT("'Nodos IX'!C"&amp;DH22+4),"")</f>
        <v/>
      </c>
      <c r="DK23" s="252"/>
      <c r="DL23" s="53" t="str">
        <f ca="1">IF(DM21&lt;&gt;0,1,"")</f>
        <v/>
      </c>
      <c r="DM23" s="253" t="s">
        <v>1130</v>
      </c>
      <c r="DN23" s="254"/>
      <c r="DO23" s="251" t="str">
        <f ca="1">IF(DM21&lt;&gt;0,INDIRECT("'Nodos IX'!C"&amp;DM22+4),"")</f>
        <v/>
      </c>
      <c r="DP23" s="252"/>
      <c r="DQ23" s="53" t="str">
        <f ca="1">IF(DR21&lt;&gt;0,1,"")</f>
        <v/>
      </c>
      <c r="DR23" s="253" t="s">
        <v>1130</v>
      </c>
      <c r="DS23" s="254"/>
      <c r="DT23" s="251" t="str">
        <f ca="1">IF(DR21&lt;&gt;0,INDIRECT("'Nodos IX'!C"&amp;DR22+4),"")</f>
        <v/>
      </c>
      <c r="DU23" s="252"/>
      <c r="DV23" s="53" t="str">
        <f ca="1">IF(DW21&lt;&gt;0,1,"")</f>
        <v/>
      </c>
      <c r="DW23" s="253" t="s">
        <v>1130</v>
      </c>
      <c r="DX23" s="254"/>
      <c r="DY23" s="251" t="str">
        <f ca="1">IF(DW21&lt;&gt;0,INDIRECT("'Nodos IX'!C"&amp;DW22+4),"")</f>
        <v/>
      </c>
      <c r="DZ23" s="252"/>
      <c r="EA23" s="53" t="str">
        <f ca="1">IF(EB21&lt;&gt;0,1,"")</f>
        <v/>
      </c>
      <c r="EB23" s="253" t="s">
        <v>1130</v>
      </c>
      <c r="EC23" s="254"/>
      <c r="ED23" s="251" t="str">
        <f ca="1">IF(EB21&lt;&gt;0,INDIRECT("'Nodos IX'!C"&amp;EB22+4),"")</f>
        <v/>
      </c>
      <c r="EE23" s="252"/>
      <c r="EF23" s="53" t="str">
        <f ca="1">IF(EG21&lt;&gt;0,1,"")</f>
        <v/>
      </c>
      <c r="EG23" s="253" t="s">
        <v>1130</v>
      </c>
      <c r="EH23" s="254"/>
      <c r="EI23" s="251" t="str">
        <f ca="1">IF(EG21&lt;&gt;0,INDIRECT("'Nodos IX'!C"&amp;EG22+4),"")</f>
        <v/>
      </c>
      <c r="EJ23" s="252"/>
      <c r="EK23" s="53" t="str">
        <f ca="1">IF(EL21&lt;&gt;0,1,"")</f>
        <v/>
      </c>
      <c r="EL23" s="253" t="s">
        <v>1130</v>
      </c>
      <c r="EM23" s="254"/>
      <c r="EN23" s="251" t="str">
        <f ca="1">IF(EL21&lt;&gt;0,INDIRECT("'Nodos IX'!C"&amp;EL22+4),"")</f>
        <v/>
      </c>
      <c r="EO23" s="252"/>
      <c r="EP23" s="53" t="str">
        <f ca="1">IF(EQ21&lt;&gt;0,1,"")</f>
        <v/>
      </c>
      <c r="EQ23" s="253" t="s">
        <v>1130</v>
      </c>
      <c r="ER23" s="254"/>
      <c r="ES23" s="251" t="str">
        <f ca="1">IF(EQ21&lt;&gt;0,INDIRECT("'Nodos IX'!C"&amp;EQ22+4),"")</f>
        <v/>
      </c>
      <c r="ET23" s="252"/>
      <c r="EU23" s="53" t="str">
        <f ca="1">IF(EV21&lt;&gt;0,1,"")</f>
        <v/>
      </c>
      <c r="EV23" s="253" t="s">
        <v>1130</v>
      </c>
      <c r="EW23" s="254"/>
      <c r="EX23" s="251" t="str">
        <f ca="1">IF(EV21&lt;&gt;0,INDIRECT("'Nodos IX'!C"&amp;EV22+4),"")</f>
        <v/>
      </c>
      <c r="EY23" s="252"/>
      <c r="EZ23" s="53" t="str">
        <f ca="1">IF(FA21&lt;&gt;0,1,"")</f>
        <v/>
      </c>
      <c r="FA23" s="253" t="s">
        <v>1130</v>
      </c>
      <c r="FB23" s="254"/>
      <c r="FC23" s="251" t="str">
        <f ca="1">IF(FA21&lt;&gt;0,INDIRECT("'Nodos IX'!C"&amp;FA22+4),"")</f>
        <v/>
      </c>
      <c r="FD23" s="252"/>
      <c r="FE23" s="53" t="str">
        <f ca="1">IF(FF21&lt;&gt;0,1,"")</f>
        <v/>
      </c>
      <c r="FF23" s="253" t="s">
        <v>1130</v>
      </c>
      <c r="FG23" s="254"/>
      <c r="FH23" s="251" t="str">
        <f ca="1">IF(FF21&lt;&gt;0,INDIRECT("'Nodos IX'!C"&amp;FF22+4),"")</f>
        <v/>
      </c>
      <c r="FI23" s="252"/>
      <c r="FJ23" s="53" t="str">
        <f ca="1">IF(FK21&lt;&gt;0,1,"")</f>
        <v/>
      </c>
      <c r="FK23" s="253" t="s">
        <v>1130</v>
      </c>
      <c r="FL23" s="254"/>
      <c r="FM23" s="251" t="str">
        <f ca="1">IF(FK21&lt;&gt;0,INDIRECT("'Nodos IX'!C"&amp;FK22+4),"")</f>
        <v/>
      </c>
      <c r="FN23" s="252"/>
      <c r="FO23" s="53" t="str">
        <f ca="1">IF(FP21&lt;&gt;0,1,"")</f>
        <v/>
      </c>
      <c r="FP23" s="253" t="s">
        <v>1130</v>
      </c>
      <c r="FQ23" s="254"/>
      <c r="FR23" s="251" t="str">
        <f ca="1">IF(FP21&lt;&gt;0,INDIRECT("'Nodos IX'!C"&amp;FP22+4),"")</f>
        <v/>
      </c>
      <c r="FS23" s="252"/>
      <c r="FT23" s="53" t="str">
        <f ca="1">IF(FU21&lt;&gt;0,1,"")</f>
        <v/>
      </c>
      <c r="FU23" s="253" t="s">
        <v>1130</v>
      </c>
      <c r="FV23" s="254"/>
      <c r="FW23" s="251" t="str">
        <f ca="1">IF(FU21&lt;&gt;0,INDIRECT("'Nodos IX'!C"&amp;FU22+4),"")</f>
        <v/>
      </c>
      <c r="FX23" s="252"/>
      <c r="FY23" s="53" t="str">
        <f ca="1">IF(FZ21&lt;&gt;0,1,"")</f>
        <v/>
      </c>
      <c r="FZ23" s="253" t="s">
        <v>1130</v>
      </c>
      <c r="GA23" s="254"/>
      <c r="GB23" s="251" t="str">
        <f ca="1">IF(FZ21&lt;&gt;0,INDIRECT("'Nodos IX'!C"&amp;FZ22+4),"")</f>
        <v/>
      </c>
      <c r="GC23" s="252"/>
      <c r="GD23" s="53" t="str">
        <f ca="1">IF(GE21&lt;&gt;0,1,"")</f>
        <v/>
      </c>
      <c r="GE23" s="253" t="s">
        <v>1130</v>
      </c>
      <c r="GF23" s="254"/>
      <c r="GG23" s="251" t="str">
        <f ca="1">IF(GE21&lt;&gt;0,INDIRECT("'Nodos IX'!C"&amp;GE22+4),"")</f>
        <v/>
      </c>
      <c r="GH23" s="252"/>
      <c r="GI23" s="53" t="str">
        <f ca="1">IF(GJ21&lt;&gt;0,1,"")</f>
        <v/>
      </c>
      <c r="GJ23" s="253" t="s">
        <v>1130</v>
      </c>
      <c r="GK23" s="254"/>
      <c r="GL23" s="251" t="str">
        <f ca="1">IF(GJ21&lt;&gt;0,INDIRECT("'Nodos IX'!C"&amp;GJ22+4),"")</f>
        <v/>
      </c>
      <c r="GM23" s="252"/>
      <c r="GN23" s="53" t="str">
        <f ca="1">IF(GO21&lt;&gt;0,1,"")</f>
        <v/>
      </c>
      <c r="GO23" s="253" t="s">
        <v>1130</v>
      </c>
      <c r="GP23" s="254"/>
      <c r="GQ23" s="251" t="str">
        <f ca="1">IF(GO21&lt;&gt;0,INDIRECT("'Nodos IX'!C"&amp;GO22+4),"")</f>
        <v/>
      </c>
      <c r="GR23" s="252"/>
      <c r="GS23" s="53" t="str">
        <f ca="1">IF(GT21&lt;&gt;0,1,"")</f>
        <v/>
      </c>
      <c r="GT23" s="253" t="s">
        <v>1130</v>
      </c>
      <c r="GU23" s="254"/>
      <c r="GV23" s="251" t="str">
        <f ca="1">IF(GT21&lt;&gt;0,INDIRECT("'Nodos IX'!C"&amp;GT22+4),"")</f>
        <v/>
      </c>
      <c r="GW23" s="252"/>
      <c r="GX23" s="53" t="str">
        <f ca="1">IF(GY21&lt;&gt;0,1,"")</f>
        <v/>
      </c>
      <c r="GY23" s="253" t="s">
        <v>1130</v>
      </c>
      <c r="GZ23" s="254"/>
      <c r="HA23" s="251" t="str">
        <f ca="1">IF(GY21&lt;&gt;0,INDIRECT("'Nodos IX'!C"&amp;GY22+4),"")</f>
        <v/>
      </c>
      <c r="HB23" s="252"/>
      <c r="HC23" s="53" t="str">
        <f ca="1">IF(HD21&lt;&gt;0,1,"")</f>
        <v/>
      </c>
      <c r="HD23" s="253" t="s">
        <v>1130</v>
      </c>
      <c r="HE23" s="254"/>
      <c r="HF23" s="251" t="str">
        <f ca="1">IF(HD21&lt;&gt;0,INDIRECT("'Nodos IX'!C"&amp;HD22+4),"")</f>
        <v/>
      </c>
      <c r="HG23" s="252"/>
      <c r="HH23" s="53" t="str">
        <f ca="1">IF(HI21&lt;&gt;0,1,"")</f>
        <v/>
      </c>
      <c r="HI23" s="253" t="s">
        <v>1130</v>
      </c>
      <c r="HJ23" s="254"/>
      <c r="HK23" s="251" t="str">
        <f ca="1">IF(HI21&lt;&gt;0,INDIRECT("'Nodos IX'!C"&amp;HI22+4),"")</f>
        <v/>
      </c>
      <c r="HL23" s="252"/>
      <c r="HM23" s="53" t="str">
        <f ca="1">IF(HN21&lt;&gt;0,1,"")</f>
        <v/>
      </c>
      <c r="HN23" s="253" t="s">
        <v>1130</v>
      </c>
      <c r="HO23" s="254"/>
      <c r="HP23" s="251" t="str">
        <f ca="1">IF(HN21&lt;&gt;0,INDIRECT("'Nodos IX'!C"&amp;HN22+4),"")</f>
        <v/>
      </c>
      <c r="HQ23" s="252"/>
      <c r="HR23" s="53" t="str">
        <f ca="1">IF(HS21&lt;&gt;0,1,"")</f>
        <v/>
      </c>
      <c r="HS23" s="253" t="s">
        <v>1130</v>
      </c>
      <c r="HT23" s="254"/>
      <c r="HU23" s="251" t="str">
        <f ca="1">IF(HS21&lt;&gt;0,INDIRECT("'Nodos IX'!C"&amp;HS22+4),"")</f>
        <v/>
      </c>
      <c r="HV23" s="252"/>
      <c r="HW23" s="53" t="str">
        <f ca="1">IF(HX21&lt;&gt;0,1,"")</f>
        <v/>
      </c>
      <c r="HX23" s="253" t="s">
        <v>1130</v>
      </c>
      <c r="HY23" s="254"/>
      <c r="HZ23" s="251" t="str">
        <f ca="1">IF(HX21&lt;&gt;0,INDIRECT("'Nodos IX'!C"&amp;HX22+4),"")</f>
        <v/>
      </c>
      <c r="IA23" s="252"/>
      <c r="IB23" s="53" t="str">
        <f ca="1">IF(IC21&lt;&gt;0,1,"")</f>
        <v/>
      </c>
      <c r="IC23" s="253" t="s">
        <v>1130</v>
      </c>
      <c r="ID23" s="254"/>
      <c r="IE23" s="251" t="str">
        <f ca="1">IF(IC21&lt;&gt;0,INDIRECT("'Nodos IX'!C"&amp;IC22+4),"")</f>
        <v/>
      </c>
      <c r="IF23" s="252"/>
      <c r="IG23" s="53" t="str">
        <f ca="1">IF(IH21&lt;&gt;0,1,"")</f>
        <v/>
      </c>
      <c r="IH23" s="253" t="s">
        <v>1130</v>
      </c>
      <c r="II23" s="254"/>
      <c r="IJ23" s="251" t="str">
        <f ca="1">IF(IH21&lt;&gt;0,INDIRECT("'Nodos IX'!C"&amp;IH22+4),"")</f>
        <v/>
      </c>
      <c r="IK23" s="252"/>
      <c r="IL23" s="53" t="str">
        <f ca="1">IF(IM21&lt;&gt;0,1,"")</f>
        <v/>
      </c>
      <c r="IM23" s="253" t="s">
        <v>1130</v>
      </c>
      <c r="IN23" s="254"/>
      <c r="IO23" s="251" t="str">
        <f ca="1">IF(IM21&lt;&gt;0,INDIRECT("'Nodos IX'!C"&amp;IM22+4),"")</f>
        <v/>
      </c>
      <c r="IP23" s="252"/>
    </row>
    <row r="24" spans="1:250" s="28" customFormat="1" x14ac:dyDescent="0.2">
      <c r="A24" s="53" t="str">
        <f ca="1">IF(B21&lt;&gt;0,1,"")</f>
        <v/>
      </c>
      <c r="B24" s="253" t="s">
        <v>1125</v>
      </c>
      <c r="C24" s="254"/>
      <c r="D24" s="251" t="str">
        <f ca="1">IF(B21&lt;&gt;0,INDIRECT("'Nodos IX'!K"&amp;B22+4),"")</f>
        <v/>
      </c>
      <c r="E24" s="252"/>
      <c r="F24" s="53" t="str">
        <f ca="1">IF(G21&lt;&gt;0,1,"")</f>
        <v/>
      </c>
      <c r="G24" s="253" t="s">
        <v>1125</v>
      </c>
      <c r="H24" s="254"/>
      <c r="I24" s="251" t="str">
        <f ca="1">IF(G21&lt;&gt;0,INDIRECT("'Nodos IX'!K"&amp;G22+4),"")</f>
        <v/>
      </c>
      <c r="J24" s="252"/>
      <c r="K24" s="53" t="str">
        <f ca="1">IF(L21&lt;&gt;0,1,"")</f>
        <v/>
      </c>
      <c r="L24" s="253" t="s">
        <v>1125</v>
      </c>
      <c r="M24" s="254"/>
      <c r="N24" s="251" t="str">
        <f ca="1">IF(L21&lt;&gt;0,INDIRECT("'Nodos IX'!K"&amp;L22+4),"")</f>
        <v/>
      </c>
      <c r="O24" s="252"/>
      <c r="P24" s="53" t="str">
        <f ca="1">IF(Q21&lt;&gt;0,1,"")</f>
        <v/>
      </c>
      <c r="Q24" s="253" t="s">
        <v>1125</v>
      </c>
      <c r="R24" s="254"/>
      <c r="S24" s="251" t="str">
        <f ca="1">IF(Q21&lt;&gt;0,INDIRECT("'Nodos IX'!K"&amp;Q22+4),"")</f>
        <v/>
      </c>
      <c r="T24" s="252"/>
      <c r="U24" s="53" t="str">
        <f ca="1">IF(V21&lt;&gt;0,1,"")</f>
        <v/>
      </c>
      <c r="V24" s="253" t="s">
        <v>1125</v>
      </c>
      <c r="W24" s="254"/>
      <c r="X24" s="251" t="str">
        <f ca="1">IF(V21&lt;&gt;0,INDIRECT("'Nodos IX'!K"&amp;V22+4),"")</f>
        <v/>
      </c>
      <c r="Y24" s="252"/>
      <c r="Z24" s="53" t="str">
        <f ca="1">IF(AA21&lt;&gt;0,1,"")</f>
        <v/>
      </c>
      <c r="AA24" s="253" t="s">
        <v>1125</v>
      </c>
      <c r="AB24" s="254"/>
      <c r="AC24" s="251" t="str">
        <f ca="1">IF(AA21&lt;&gt;0,INDIRECT("'Nodos IX'!K"&amp;AA22+4),"")</f>
        <v/>
      </c>
      <c r="AD24" s="252"/>
      <c r="AE24" s="53" t="str">
        <f ca="1">IF(AF21&lt;&gt;0,1,"")</f>
        <v/>
      </c>
      <c r="AF24" s="253" t="s">
        <v>1125</v>
      </c>
      <c r="AG24" s="254"/>
      <c r="AH24" s="251" t="str">
        <f ca="1">IF(AF21&lt;&gt;0,INDIRECT("'Nodos IX'!K"&amp;AF22+4),"")</f>
        <v/>
      </c>
      <c r="AI24" s="252"/>
      <c r="AJ24" s="53" t="str">
        <f ca="1">IF(AK21&lt;&gt;0,1,"")</f>
        <v/>
      </c>
      <c r="AK24" s="253" t="s">
        <v>1125</v>
      </c>
      <c r="AL24" s="254"/>
      <c r="AM24" s="251" t="str">
        <f ca="1">IF(AK21&lt;&gt;0,INDIRECT("'Nodos IX'!K"&amp;AK22+4),"")</f>
        <v/>
      </c>
      <c r="AN24" s="252"/>
      <c r="AO24" s="53" t="str">
        <f ca="1">IF(AP21&lt;&gt;0,1,"")</f>
        <v/>
      </c>
      <c r="AP24" s="253" t="s">
        <v>1125</v>
      </c>
      <c r="AQ24" s="254"/>
      <c r="AR24" s="251" t="str">
        <f ca="1">IF(AP21&lt;&gt;0,INDIRECT("'Nodos IX'!K"&amp;AP22+4),"")</f>
        <v/>
      </c>
      <c r="AS24" s="252"/>
      <c r="AT24" s="53" t="str">
        <f ca="1">IF(AU21&lt;&gt;0,1,"")</f>
        <v/>
      </c>
      <c r="AU24" s="253" t="s">
        <v>1125</v>
      </c>
      <c r="AV24" s="254"/>
      <c r="AW24" s="251" t="str">
        <f ca="1">IF(AU21&lt;&gt;0,INDIRECT("'Nodos IX'!K"&amp;AU22+4),"")</f>
        <v/>
      </c>
      <c r="AX24" s="252"/>
      <c r="AY24" s="53" t="str">
        <f ca="1">IF(AZ21&lt;&gt;0,1,"")</f>
        <v/>
      </c>
      <c r="AZ24" s="253" t="s">
        <v>1125</v>
      </c>
      <c r="BA24" s="254"/>
      <c r="BB24" s="251" t="str">
        <f ca="1">IF(AZ21&lt;&gt;0,INDIRECT("'Nodos IX'!K"&amp;AZ22+4),"")</f>
        <v/>
      </c>
      <c r="BC24" s="252"/>
      <c r="BD24" s="53" t="str">
        <f ca="1">IF(BE21&lt;&gt;0,1,"")</f>
        <v/>
      </c>
      <c r="BE24" s="253" t="s">
        <v>1125</v>
      </c>
      <c r="BF24" s="254"/>
      <c r="BG24" s="251" t="str">
        <f ca="1">IF(BE21&lt;&gt;0,INDIRECT("'Nodos IX'!K"&amp;BE22+4),"")</f>
        <v/>
      </c>
      <c r="BH24" s="252"/>
      <c r="BI24" s="53" t="str">
        <f ca="1">IF(BJ21&lt;&gt;0,1,"")</f>
        <v/>
      </c>
      <c r="BJ24" s="253" t="s">
        <v>1125</v>
      </c>
      <c r="BK24" s="254"/>
      <c r="BL24" s="251" t="str">
        <f ca="1">IF(BJ21&lt;&gt;0,INDIRECT("'Nodos IX'!K"&amp;BJ22+4),"")</f>
        <v/>
      </c>
      <c r="BM24" s="252"/>
      <c r="BN24" s="53" t="str">
        <f ca="1">IF(BO21&lt;&gt;0,1,"")</f>
        <v/>
      </c>
      <c r="BO24" s="253" t="s">
        <v>1125</v>
      </c>
      <c r="BP24" s="254"/>
      <c r="BQ24" s="251" t="str">
        <f ca="1">IF(BO21&lt;&gt;0,INDIRECT("'Nodos IX'!K"&amp;BO22+4),"")</f>
        <v/>
      </c>
      <c r="BR24" s="252"/>
      <c r="BS24" s="53" t="str">
        <f ca="1">IF(BT21&lt;&gt;0,1,"")</f>
        <v/>
      </c>
      <c r="BT24" s="253" t="s">
        <v>1125</v>
      </c>
      <c r="BU24" s="254"/>
      <c r="BV24" s="251" t="str">
        <f ca="1">IF(BT21&lt;&gt;0,INDIRECT("'Nodos IX'!K"&amp;BT22+4),"")</f>
        <v/>
      </c>
      <c r="BW24" s="252"/>
      <c r="BX24" s="53" t="str">
        <f ca="1">IF(BY21&lt;&gt;0,1,"")</f>
        <v/>
      </c>
      <c r="BY24" s="253" t="s">
        <v>1125</v>
      </c>
      <c r="BZ24" s="254"/>
      <c r="CA24" s="251" t="str">
        <f ca="1">IF(BY21&lt;&gt;0,INDIRECT("'Nodos IX'!K"&amp;BY22+4),"")</f>
        <v/>
      </c>
      <c r="CB24" s="252"/>
      <c r="CC24" s="53" t="str">
        <f ca="1">IF(CD21&lt;&gt;0,1,"")</f>
        <v/>
      </c>
      <c r="CD24" s="253" t="s">
        <v>1125</v>
      </c>
      <c r="CE24" s="254"/>
      <c r="CF24" s="251" t="str">
        <f ca="1">IF(CD21&lt;&gt;0,INDIRECT("'Nodos IX'!K"&amp;CD22+4),"")</f>
        <v/>
      </c>
      <c r="CG24" s="252"/>
      <c r="CH24" s="53" t="str">
        <f ca="1">IF(CI21&lt;&gt;0,1,"")</f>
        <v/>
      </c>
      <c r="CI24" s="253" t="s">
        <v>1125</v>
      </c>
      <c r="CJ24" s="254"/>
      <c r="CK24" s="251" t="str">
        <f ca="1">IF(CI21&lt;&gt;0,INDIRECT("'Nodos IX'!K"&amp;CI22+4),"")</f>
        <v/>
      </c>
      <c r="CL24" s="252"/>
      <c r="CM24" s="53" t="str">
        <f ca="1">IF(CN21&lt;&gt;0,1,"")</f>
        <v/>
      </c>
      <c r="CN24" s="253" t="s">
        <v>1125</v>
      </c>
      <c r="CO24" s="254"/>
      <c r="CP24" s="251" t="str">
        <f ca="1">IF(CN21&lt;&gt;0,INDIRECT("'Nodos IX'!K"&amp;CN22+4),"")</f>
        <v/>
      </c>
      <c r="CQ24" s="252"/>
      <c r="CR24" s="53" t="str">
        <f ca="1">IF(CS21&lt;&gt;0,1,"")</f>
        <v/>
      </c>
      <c r="CS24" s="253" t="s">
        <v>1125</v>
      </c>
      <c r="CT24" s="254"/>
      <c r="CU24" s="251" t="str">
        <f ca="1">IF(CS21&lt;&gt;0,INDIRECT("'Nodos IX'!K"&amp;CS22+4),"")</f>
        <v/>
      </c>
      <c r="CV24" s="252"/>
      <c r="CW24" s="53" t="str">
        <f ca="1">IF(CX21&lt;&gt;0,1,"")</f>
        <v/>
      </c>
      <c r="CX24" s="253" t="s">
        <v>1125</v>
      </c>
      <c r="CY24" s="254"/>
      <c r="CZ24" s="251" t="str">
        <f ca="1">IF(CX21&lt;&gt;0,INDIRECT("'Nodos IX'!K"&amp;CX22+4),"")</f>
        <v/>
      </c>
      <c r="DA24" s="252"/>
      <c r="DB24" s="53" t="str">
        <f ca="1">IF(DC21&lt;&gt;0,1,"")</f>
        <v/>
      </c>
      <c r="DC24" s="253" t="s">
        <v>1125</v>
      </c>
      <c r="DD24" s="254"/>
      <c r="DE24" s="251" t="str">
        <f ca="1">IF(DC21&lt;&gt;0,INDIRECT("'Nodos IX'!K"&amp;DC22+4),"")</f>
        <v/>
      </c>
      <c r="DF24" s="252"/>
      <c r="DG24" s="53" t="str">
        <f ca="1">IF(DH21&lt;&gt;0,1,"")</f>
        <v/>
      </c>
      <c r="DH24" s="253" t="s">
        <v>1125</v>
      </c>
      <c r="DI24" s="254"/>
      <c r="DJ24" s="251" t="str">
        <f ca="1">IF(DH21&lt;&gt;0,INDIRECT("'Nodos IX'!K"&amp;DH22+4),"")</f>
        <v/>
      </c>
      <c r="DK24" s="252"/>
      <c r="DL24" s="53" t="str">
        <f ca="1">IF(DM21&lt;&gt;0,1,"")</f>
        <v/>
      </c>
      <c r="DM24" s="253" t="s">
        <v>1125</v>
      </c>
      <c r="DN24" s="254"/>
      <c r="DO24" s="251" t="str">
        <f ca="1">IF(DM21&lt;&gt;0,INDIRECT("'Nodos IX'!K"&amp;DM22+4),"")</f>
        <v/>
      </c>
      <c r="DP24" s="252"/>
      <c r="DQ24" s="53" t="str">
        <f ca="1">IF(DR21&lt;&gt;0,1,"")</f>
        <v/>
      </c>
      <c r="DR24" s="253" t="s">
        <v>1125</v>
      </c>
      <c r="DS24" s="254"/>
      <c r="DT24" s="251" t="str">
        <f ca="1">IF(DR21&lt;&gt;0,INDIRECT("'Nodos IX'!K"&amp;DR22+4),"")</f>
        <v/>
      </c>
      <c r="DU24" s="252"/>
      <c r="DV24" s="53" t="str">
        <f ca="1">IF(DW21&lt;&gt;0,1,"")</f>
        <v/>
      </c>
      <c r="DW24" s="253" t="s">
        <v>1125</v>
      </c>
      <c r="DX24" s="254"/>
      <c r="DY24" s="251" t="str">
        <f ca="1">IF(DW21&lt;&gt;0,INDIRECT("'Nodos IX'!K"&amp;DW22+4),"")</f>
        <v/>
      </c>
      <c r="DZ24" s="252"/>
      <c r="EA24" s="53" t="str">
        <f ca="1">IF(EB21&lt;&gt;0,1,"")</f>
        <v/>
      </c>
      <c r="EB24" s="253" t="s">
        <v>1125</v>
      </c>
      <c r="EC24" s="254"/>
      <c r="ED24" s="251" t="str">
        <f ca="1">IF(EB21&lt;&gt;0,INDIRECT("'Nodos IX'!K"&amp;EB22+4),"")</f>
        <v/>
      </c>
      <c r="EE24" s="252"/>
      <c r="EF24" s="53" t="str">
        <f ca="1">IF(EG21&lt;&gt;0,1,"")</f>
        <v/>
      </c>
      <c r="EG24" s="253" t="s">
        <v>1125</v>
      </c>
      <c r="EH24" s="254"/>
      <c r="EI24" s="251" t="str">
        <f ca="1">IF(EG21&lt;&gt;0,INDIRECT("'Nodos IX'!K"&amp;EG22+4),"")</f>
        <v/>
      </c>
      <c r="EJ24" s="252"/>
      <c r="EK24" s="53" t="str">
        <f ca="1">IF(EL21&lt;&gt;0,1,"")</f>
        <v/>
      </c>
      <c r="EL24" s="253" t="s">
        <v>1125</v>
      </c>
      <c r="EM24" s="254"/>
      <c r="EN24" s="251" t="str">
        <f ca="1">IF(EL21&lt;&gt;0,INDIRECT("'Nodos IX'!K"&amp;EL22+4),"")</f>
        <v/>
      </c>
      <c r="EO24" s="252"/>
      <c r="EP24" s="53" t="str">
        <f ca="1">IF(EQ21&lt;&gt;0,1,"")</f>
        <v/>
      </c>
      <c r="EQ24" s="253" t="s">
        <v>1125</v>
      </c>
      <c r="ER24" s="254"/>
      <c r="ES24" s="251" t="str">
        <f ca="1">IF(EQ21&lt;&gt;0,INDIRECT("'Nodos IX'!K"&amp;EQ22+4),"")</f>
        <v/>
      </c>
      <c r="ET24" s="252"/>
      <c r="EU24" s="53" t="str">
        <f ca="1">IF(EV21&lt;&gt;0,1,"")</f>
        <v/>
      </c>
      <c r="EV24" s="253" t="s">
        <v>1125</v>
      </c>
      <c r="EW24" s="254"/>
      <c r="EX24" s="251" t="str">
        <f ca="1">IF(EV21&lt;&gt;0,INDIRECT("'Nodos IX'!K"&amp;EV22+4),"")</f>
        <v/>
      </c>
      <c r="EY24" s="252"/>
      <c r="EZ24" s="53" t="str">
        <f ca="1">IF(FA21&lt;&gt;0,1,"")</f>
        <v/>
      </c>
      <c r="FA24" s="253" t="s">
        <v>1125</v>
      </c>
      <c r="FB24" s="254"/>
      <c r="FC24" s="251" t="str">
        <f ca="1">IF(FA21&lt;&gt;0,INDIRECT("'Nodos IX'!K"&amp;FA22+4),"")</f>
        <v/>
      </c>
      <c r="FD24" s="252"/>
      <c r="FE24" s="53" t="str">
        <f ca="1">IF(FF21&lt;&gt;0,1,"")</f>
        <v/>
      </c>
      <c r="FF24" s="253" t="s">
        <v>1125</v>
      </c>
      <c r="FG24" s="254"/>
      <c r="FH24" s="251" t="str">
        <f ca="1">IF(FF21&lt;&gt;0,INDIRECT("'Nodos IX'!K"&amp;FF22+4),"")</f>
        <v/>
      </c>
      <c r="FI24" s="252"/>
      <c r="FJ24" s="53" t="str">
        <f ca="1">IF(FK21&lt;&gt;0,1,"")</f>
        <v/>
      </c>
      <c r="FK24" s="253" t="s">
        <v>1125</v>
      </c>
      <c r="FL24" s="254"/>
      <c r="FM24" s="251" t="str">
        <f ca="1">IF(FK21&lt;&gt;0,INDIRECT("'Nodos IX'!K"&amp;FK22+4),"")</f>
        <v/>
      </c>
      <c r="FN24" s="252"/>
      <c r="FO24" s="53" t="str">
        <f ca="1">IF(FP21&lt;&gt;0,1,"")</f>
        <v/>
      </c>
      <c r="FP24" s="253" t="s">
        <v>1125</v>
      </c>
      <c r="FQ24" s="254"/>
      <c r="FR24" s="251" t="str">
        <f ca="1">IF(FP21&lt;&gt;0,INDIRECT("'Nodos IX'!K"&amp;FP22+4),"")</f>
        <v/>
      </c>
      <c r="FS24" s="252"/>
      <c r="FT24" s="53" t="str">
        <f ca="1">IF(FU21&lt;&gt;0,1,"")</f>
        <v/>
      </c>
      <c r="FU24" s="253" t="s">
        <v>1125</v>
      </c>
      <c r="FV24" s="254"/>
      <c r="FW24" s="251" t="str">
        <f ca="1">IF(FU21&lt;&gt;0,INDIRECT("'Nodos IX'!K"&amp;FU22+4),"")</f>
        <v/>
      </c>
      <c r="FX24" s="252"/>
      <c r="FY24" s="53" t="str">
        <f ca="1">IF(FZ21&lt;&gt;0,1,"")</f>
        <v/>
      </c>
      <c r="FZ24" s="253" t="s">
        <v>1125</v>
      </c>
      <c r="GA24" s="254"/>
      <c r="GB24" s="251" t="str">
        <f ca="1">IF(FZ21&lt;&gt;0,INDIRECT("'Nodos IX'!K"&amp;FZ22+4),"")</f>
        <v/>
      </c>
      <c r="GC24" s="252"/>
      <c r="GD24" s="53" t="str">
        <f ca="1">IF(GE21&lt;&gt;0,1,"")</f>
        <v/>
      </c>
      <c r="GE24" s="253" t="s">
        <v>1125</v>
      </c>
      <c r="GF24" s="254"/>
      <c r="GG24" s="251" t="str">
        <f ca="1">IF(GE21&lt;&gt;0,INDIRECT("'Nodos IX'!K"&amp;GE22+4),"")</f>
        <v/>
      </c>
      <c r="GH24" s="252"/>
      <c r="GI24" s="53" t="str">
        <f ca="1">IF(GJ21&lt;&gt;0,1,"")</f>
        <v/>
      </c>
      <c r="GJ24" s="253" t="s">
        <v>1125</v>
      </c>
      <c r="GK24" s="254"/>
      <c r="GL24" s="251" t="str">
        <f ca="1">IF(GJ21&lt;&gt;0,INDIRECT("'Nodos IX'!K"&amp;GJ22+4),"")</f>
        <v/>
      </c>
      <c r="GM24" s="252"/>
      <c r="GN24" s="53" t="str">
        <f ca="1">IF(GO21&lt;&gt;0,1,"")</f>
        <v/>
      </c>
      <c r="GO24" s="253" t="s">
        <v>1125</v>
      </c>
      <c r="GP24" s="254"/>
      <c r="GQ24" s="251" t="str">
        <f ca="1">IF(GO21&lt;&gt;0,INDIRECT("'Nodos IX'!K"&amp;GO22+4),"")</f>
        <v/>
      </c>
      <c r="GR24" s="252"/>
      <c r="GS24" s="53" t="str">
        <f ca="1">IF(GT21&lt;&gt;0,1,"")</f>
        <v/>
      </c>
      <c r="GT24" s="253" t="s">
        <v>1125</v>
      </c>
      <c r="GU24" s="254"/>
      <c r="GV24" s="251" t="str">
        <f ca="1">IF(GT21&lt;&gt;0,INDIRECT("'Nodos IX'!K"&amp;GT22+4),"")</f>
        <v/>
      </c>
      <c r="GW24" s="252"/>
      <c r="GX24" s="53" t="str">
        <f ca="1">IF(GY21&lt;&gt;0,1,"")</f>
        <v/>
      </c>
      <c r="GY24" s="253" t="s">
        <v>1125</v>
      </c>
      <c r="GZ24" s="254"/>
      <c r="HA24" s="251" t="str">
        <f ca="1">IF(GY21&lt;&gt;0,INDIRECT("'Nodos IX'!K"&amp;GY22+4),"")</f>
        <v/>
      </c>
      <c r="HB24" s="252"/>
      <c r="HC24" s="53" t="str">
        <f ca="1">IF(HD21&lt;&gt;0,1,"")</f>
        <v/>
      </c>
      <c r="HD24" s="253" t="s">
        <v>1125</v>
      </c>
      <c r="HE24" s="254"/>
      <c r="HF24" s="251" t="str">
        <f ca="1">IF(HD21&lt;&gt;0,INDIRECT("'Nodos IX'!K"&amp;HD22+4),"")</f>
        <v/>
      </c>
      <c r="HG24" s="252"/>
      <c r="HH24" s="53" t="str">
        <f ca="1">IF(HI21&lt;&gt;0,1,"")</f>
        <v/>
      </c>
      <c r="HI24" s="253" t="s">
        <v>1125</v>
      </c>
      <c r="HJ24" s="254"/>
      <c r="HK24" s="251" t="str">
        <f ca="1">IF(HI21&lt;&gt;0,INDIRECT("'Nodos IX'!K"&amp;HI22+4),"")</f>
        <v/>
      </c>
      <c r="HL24" s="252"/>
      <c r="HM24" s="53" t="str">
        <f ca="1">IF(HN21&lt;&gt;0,1,"")</f>
        <v/>
      </c>
      <c r="HN24" s="253" t="s">
        <v>1125</v>
      </c>
      <c r="HO24" s="254"/>
      <c r="HP24" s="251" t="str">
        <f ca="1">IF(HN21&lt;&gt;0,INDIRECT("'Nodos IX'!K"&amp;HN22+4),"")</f>
        <v/>
      </c>
      <c r="HQ24" s="252"/>
      <c r="HR24" s="53" t="str">
        <f ca="1">IF(HS21&lt;&gt;0,1,"")</f>
        <v/>
      </c>
      <c r="HS24" s="253" t="s">
        <v>1125</v>
      </c>
      <c r="HT24" s="254"/>
      <c r="HU24" s="251" t="str">
        <f ca="1">IF(HS21&lt;&gt;0,INDIRECT("'Nodos IX'!K"&amp;HS22+4),"")</f>
        <v/>
      </c>
      <c r="HV24" s="252"/>
      <c r="HW24" s="53" t="str">
        <f ca="1">IF(HX21&lt;&gt;0,1,"")</f>
        <v/>
      </c>
      <c r="HX24" s="253" t="s">
        <v>1125</v>
      </c>
      <c r="HY24" s="254"/>
      <c r="HZ24" s="251" t="str">
        <f ca="1">IF(HX21&lt;&gt;0,INDIRECT("'Nodos IX'!K"&amp;HX22+4),"")</f>
        <v/>
      </c>
      <c r="IA24" s="252"/>
      <c r="IB24" s="53" t="str">
        <f ca="1">IF(IC21&lt;&gt;0,1,"")</f>
        <v/>
      </c>
      <c r="IC24" s="253" t="s">
        <v>1125</v>
      </c>
      <c r="ID24" s="254"/>
      <c r="IE24" s="251" t="str">
        <f ca="1">IF(IC21&lt;&gt;0,INDIRECT("'Nodos IX'!K"&amp;IC22+4),"")</f>
        <v/>
      </c>
      <c r="IF24" s="252"/>
      <c r="IG24" s="53" t="str">
        <f ca="1">IF(IH21&lt;&gt;0,1,"")</f>
        <v/>
      </c>
      <c r="IH24" s="253" t="s">
        <v>1125</v>
      </c>
      <c r="II24" s="254"/>
      <c r="IJ24" s="251" t="str">
        <f ca="1">IF(IH21&lt;&gt;0,INDIRECT("'Nodos IX'!K"&amp;IH22+4),"")</f>
        <v/>
      </c>
      <c r="IK24" s="252"/>
      <c r="IL24" s="53" t="str">
        <f ca="1">IF(IM21&lt;&gt;0,1,"")</f>
        <v/>
      </c>
      <c r="IM24" s="253" t="s">
        <v>1125</v>
      </c>
      <c r="IN24" s="254"/>
      <c r="IO24" s="251" t="str">
        <f ca="1">IF(IM21&lt;&gt;0,INDIRECT("'Nodos IX'!K"&amp;IM22+4),"")</f>
        <v/>
      </c>
      <c r="IP24" s="252"/>
    </row>
    <row r="25" spans="1:250" s="28" customFormat="1" x14ac:dyDescent="0.2">
      <c r="A25" s="53" t="str">
        <f ca="1">IF(B21&lt;&gt;0,1,"")</f>
        <v/>
      </c>
      <c r="B25" s="253" t="s">
        <v>1126</v>
      </c>
      <c r="C25" s="254"/>
      <c r="D25" s="251" t="str">
        <f ca="1">IF(B21&lt;&gt;0,INDIRECT("'Nodos IX'!L"&amp;B22+4),"")</f>
        <v/>
      </c>
      <c r="E25" s="252"/>
      <c r="F25" s="53" t="str">
        <f ca="1">IF(G21&lt;&gt;0,1,"")</f>
        <v/>
      </c>
      <c r="G25" s="253" t="s">
        <v>1126</v>
      </c>
      <c r="H25" s="254"/>
      <c r="I25" s="251" t="str">
        <f ca="1">IF(G21&lt;&gt;0,INDIRECT("'Nodos IX'!L"&amp;G22+4),"")</f>
        <v/>
      </c>
      <c r="J25" s="252"/>
      <c r="K25" s="53" t="str">
        <f ca="1">IF(L21&lt;&gt;0,1,"")</f>
        <v/>
      </c>
      <c r="L25" s="253" t="s">
        <v>1126</v>
      </c>
      <c r="M25" s="254"/>
      <c r="N25" s="251" t="str">
        <f ca="1">IF(L21&lt;&gt;0,INDIRECT("'Nodos IX'!L"&amp;L22+4),"")</f>
        <v/>
      </c>
      <c r="O25" s="252"/>
      <c r="P25" s="53" t="str">
        <f ca="1">IF(Q21&lt;&gt;0,1,"")</f>
        <v/>
      </c>
      <c r="Q25" s="253" t="s">
        <v>1126</v>
      </c>
      <c r="R25" s="254"/>
      <c r="S25" s="251" t="str">
        <f ca="1">IF(Q21&lt;&gt;0,INDIRECT("'Nodos IX'!L"&amp;Q22+4),"")</f>
        <v/>
      </c>
      <c r="T25" s="252"/>
      <c r="U25" s="53" t="str">
        <f ca="1">IF(V21&lt;&gt;0,1,"")</f>
        <v/>
      </c>
      <c r="V25" s="253" t="s">
        <v>1126</v>
      </c>
      <c r="W25" s="254"/>
      <c r="X25" s="251" t="str">
        <f ca="1">IF(V21&lt;&gt;0,INDIRECT("'Nodos IX'!L"&amp;V22+4),"")</f>
        <v/>
      </c>
      <c r="Y25" s="252"/>
      <c r="Z25" s="53" t="str">
        <f ca="1">IF(AA21&lt;&gt;0,1,"")</f>
        <v/>
      </c>
      <c r="AA25" s="253" t="s">
        <v>1126</v>
      </c>
      <c r="AB25" s="254"/>
      <c r="AC25" s="251" t="str">
        <f ca="1">IF(AA21&lt;&gt;0,INDIRECT("'Nodos IX'!L"&amp;AA22+4),"")</f>
        <v/>
      </c>
      <c r="AD25" s="252"/>
      <c r="AE25" s="53" t="str">
        <f ca="1">IF(AF21&lt;&gt;0,1,"")</f>
        <v/>
      </c>
      <c r="AF25" s="253" t="s">
        <v>1126</v>
      </c>
      <c r="AG25" s="254"/>
      <c r="AH25" s="251" t="str">
        <f ca="1">IF(AF21&lt;&gt;0,INDIRECT("'Nodos IX'!L"&amp;AF22+4),"")</f>
        <v/>
      </c>
      <c r="AI25" s="252"/>
      <c r="AJ25" s="53" t="str">
        <f ca="1">IF(AK21&lt;&gt;0,1,"")</f>
        <v/>
      </c>
      <c r="AK25" s="253" t="s">
        <v>1126</v>
      </c>
      <c r="AL25" s="254"/>
      <c r="AM25" s="251" t="str">
        <f ca="1">IF(AK21&lt;&gt;0,INDIRECT("'Nodos IX'!L"&amp;AK22+4),"")</f>
        <v/>
      </c>
      <c r="AN25" s="252"/>
      <c r="AO25" s="53" t="str">
        <f ca="1">IF(AP21&lt;&gt;0,1,"")</f>
        <v/>
      </c>
      <c r="AP25" s="253" t="s">
        <v>1126</v>
      </c>
      <c r="AQ25" s="254"/>
      <c r="AR25" s="251" t="str">
        <f ca="1">IF(AP21&lt;&gt;0,INDIRECT("'Nodos IX'!L"&amp;AP22+4),"")</f>
        <v/>
      </c>
      <c r="AS25" s="252"/>
      <c r="AT25" s="53" t="str">
        <f ca="1">IF(AU21&lt;&gt;0,1,"")</f>
        <v/>
      </c>
      <c r="AU25" s="253" t="s">
        <v>1126</v>
      </c>
      <c r="AV25" s="254"/>
      <c r="AW25" s="251" t="str">
        <f ca="1">IF(AU21&lt;&gt;0,INDIRECT("'Nodos IX'!L"&amp;AU22+4),"")</f>
        <v/>
      </c>
      <c r="AX25" s="252"/>
      <c r="AY25" s="53" t="str">
        <f ca="1">IF(AZ21&lt;&gt;0,1,"")</f>
        <v/>
      </c>
      <c r="AZ25" s="253" t="s">
        <v>1126</v>
      </c>
      <c r="BA25" s="254"/>
      <c r="BB25" s="251" t="str">
        <f ca="1">IF(AZ21&lt;&gt;0,INDIRECT("'Nodos IX'!L"&amp;AZ22+4),"")</f>
        <v/>
      </c>
      <c r="BC25" s="252"/>
      <c r="BD25" s="53" t="str">
        <f ca="1">IF(BE21&lt;&gt;0,1,"")</f>
        <v/>
      </c>
      <c r="BE25" s="253" t="s">
        <v>1126</v>
      </c>
      <c r="BF25" s="254"/>
      <c r="BG25" s="251" t="str">
        <f ca="1">IF(BE21&lt;&gt;0,INDIRECT("'Nodos IX'!L"&amp;BE22+4),"")</f>
        <v/>
      </c>
      <c r="BH25" s="252"/>
      <c r="BI25" s="53" t="str">
        <f ca="1">IF(BJ21&lt;&gt;0,1,"")</f>
        <v/>
      </c>
      <c r="BJ25" s="253" t="s">
        <v>1126</v>
      </c>
      <c r="BK25" s="254"/>
      <c r="BL25" s="251" t="str">
        <f ca="1">IF(BJ21&lt;&gt;0,INDIRECT("'Nodos IX'!L"&amp;BJ22+4),"")</f>
        <v/>
      </c>
      <c r="BM25" s="252"/>
      <c r="BN25" s="53" t="str">
        <f ca="1">IF(BO21&lt;&gt;0,1,"")</f>
        <v/>
      </c>
      <c r="BO25" s="253" t="s">
        <v>1126</v>
      </c>
      <c r="BP25" s="254"/>
      <c r="BQ25" s="251" t="str">
        <f ca="1">IF(BO21&lt;&gt;0,INDIRECT("'Nodos IX'!L"&amp;BO22+4),"")</f>
        <v/>
      </c>
      <c r="BR25" s="252"/>
      <c r="BS25" s="53" t="str">
        <f ca="1">IF(BT21&lt;&gt;0,1,"")</f>
        <v/>
      </c>
      <c r="BT25" s="253" t="s">
        <v>1126</v>
      </c>
      <c r="BU25" s="254"/>
      <c r="BV25" s="251" t="str">
        <f ca="1">IF(BT21&lt;&gt;0,INDIRECT("'Nodos IX'!L"&amp;BT22+4),"")</f>
        <v/>
      </c>
      <c r="BW25" s="252"/>
      <c r="BX25" s="53" t="str">
        <f ca="1">IF(BY21&lt;&gt;0,1,"")</f>
        <v/>
      </c>
      <c r="BY25" s="253" t="s">
        <v>1126</v>
      </c>
      <c r="BZ25" s="254"/>
      <c r="CA25" s="251" t="str">
        <f ca="1">IF(BY21&lt;&gt;0,INDIRECT("'Nodos IX'!L"&amp;BY22+4),"")</f>
        <v/>
      </c>
      <c r="CB25" s="252"/>
      <c r="CC25" s="53" t="str">
        <f ca="1">IF(CD21&lt;&gt;0,1,"")</f>
        <v/>
      </c>
      <c r="CD25" s="253" t="s">
        <v>1126</v>
      </c>
      <c r="CE25" s="254"/>
      <c r="CF25" s="251" t="str">
        <f ca="1">IF(CD21&lt;&gt;0,INDIRECT("'Nodos IX'!L"&amp;CD22+4),"")</f>
        <v/>
      </c>
      <c r="CG25" s="252"/>
      <c r="CH25" s="53" t="str">
        <f ca="1">IF(CI21&lt;&gt;0,1,"")</f>
        <v/>
      </c>
      <c r="CI25" s="253" t="s">
        <v>1126</v>
      </c>
      <c r="CJ25" s="254"/>
      <c r="CK25" s="251" t="str">
        <f ca="1">IF(CI21&lt;&gt;0,INDIRECT("'Nodos IX'!L"&amp;CI22+4),"")</f>
        <v/>
      </c>
      <c r="CL25" s="252"/>
      <c r="CM25" s="53" t="str">
        <f ca="1">IF(CN21&lt;&gt;0,1,"")</f>
        <v/>
      </c>
      <c r="CN25" s="253" t="s">
        <v>1126</v>
      </c>
      <c r="CO25" s="254"/>
      <c r="CP25" s="251" t="str">
        <f ca="1">IF(CN21&lt;&gt;0,INDIRECT("'Nodos IX'!L"&amp;CN22+4),"")</f>
        <v/>
      </c>
      <c r="CQ25" s="252"/>
      <c r="CR25" s="53" t="str">
        <f ca="1">IF(CS21&lt;&gt;0,1,"")</f>
        <v/>
      </c>
      <c r="CS25" s="253" t="s">
        <v>1126</v>
      </c>
      <c r="CT25" s="254"/>
      <c r="CU25" s="251" t="str">
        <f ca="1">IF(CS21&lt;&gt;0,INDIRECT("'Nodos IX'!L"&amp;CS22+4),"")</f>
        <v/>
      </c>
      <c r="CV25" s="252"/>
      <c r="CW25" s="53" t="str">
        <f ca="1">IF(CX21&lt;&gt;0,1,"")</f>
        <v/>
      </c>
      <c r="CX25" s="253" t="s">
        <v>1126</v>
      </c>
      <c r="CY25" s="254"/>
      <c r="CZ25" s="251" t="str">
        <f ca="1">IF(CX21&lt;&gt;0,INDIRECT("'Nodos IX'!L"&amp;CX22+4),"")</f>
        <v/>
      </c>
      <c r="DA25" s="252"/>
      <c r="DB25" s="53" t="str">
        <f ca="1">IF(DC21&lt;&gt;0,1,"")</f>
        <v/>
      </c>
      <c r="DC25" s="253" t="s">
        <v>1126</v>
      </c>
      <c r="DD25" s="254"/>
      <c r="DE25" s="251" t="str">
        <f ca="1">IF(DC21&lt;&gt;0,INDIRECT("'Nodos IX'!L"&amp;DC22+4),"")</f>
        <v/>
      </c>
      <c r="DF25" s="252"/>
      <c r="DG25" s="53" t="str">
        <f ca="1">IF(DH21&lt;&gt;0,1,"")</f>
        <v/>
      </c>
      <c r="DH25" s="253" t="s">
        <v>1126</v>
      </c>
      <c r="DI25" s="254"/>
      <c r="DJ25" s="251" t="str">
        <f ca="1">IF(DH21&lt;&gt;0,INDIRECT("'Nodos IX'!L"&amp;DH22+4),"")</f>
        <v/>
      </c>
      <c r="DK25" s="252"/>
      <c r="DL25" s="53" t="str">
        <f ca="1">IF(DM21&lt;&gt;0,1,"")</f>
        <v/>
      </c>
      <c r="DM25" s="253" t="s">
        <v>1126</v>
      </c>
      <c r="DN25" s="254"/>
      <c r="DO25" s="251" t="str">
        <f ca="1">IF(DM21&lt;&gt;0,INDIRECT("'Nodos IX'!L"&amp;DM22+4),"")</f>
        <v/>
      </c>
      <c r="DP25" s="252"/>
      <c r="DQ25" s="53" t="str">
        <f ca="1">IF(DR21&lt;&gt;0,1,"")</f>
        <v/>
      </c>
      <c r="DR25" s="253" t="s">
        <v>1126</v>
      </c>
      <c r="DS25" s="254"/>
      <c r="DT25" s="251" t="str">
        <f ca="1">IF(DR21&lt;&gt;0,INDIRECT("'Nodos IX'!L"&amp;DR22+4),"")</f>
        <v/>
      </c>
      <c r="DU25" s="252"/>
      <c r="DV25" s="53" t="str">
        <f ca="1">IF(DW21&lt;&gt;0,1,"")</f>
        <v/>
      </c>
      <c r="DW25" s="253" t="s">
        <v>1126</v>
      </c>
      <c r="DX25" s="254"/>
      <c r="DY25" s="251" t="str">
        <f ca="1">IF(DW21&lt;&gt;0,INDIRECT("'Nodos IX'!L"&amp;DW22+4),"")</f>
        <v/>
      </c>
      <c r="DZ25" s="252"/>
      <c r="EA25" s="53" t="str">
        <f ca="1">IF(EB21&lt;&gt;0,1,"")</f>
        <v/>
      </c>
      <c r="EB25" s="253" t="s">
        <v>1126</v>
      </c>
      <c r="EC25" s="254"/>
      <c r="ED25" s="251" t="str">
        <f ca="1">IF(EB21&lt;&gt;0,INDIRECT("'Nodos IX'!L"&amp;EB22+4),"")</f>
        <v/>
      </c>
      <c r="EE25" s="252"/>
      <c r="EF25" s="53" t="str">
        <f ca="1">IF(EG21&lt;&gt;0,1,"")</f>
        <v/>
      </c>
      <c r="EG25" s="253" t="s">
        <v>1126</v>
      </c>
      <c r="EH25" s="254"/>
      <c r="EI25" s="251" t="str">
        <f ca="1">IF(EG21&lt;&gt;0,INDIRECT("'Nodos IX'!L"&amp;EG22+4),"")</f>
        <v/>
      </c>
      <c r="EJ25" s="252"/>
      <c r="EK25" s="53" t="str">
        <f ca="1">IF(EL21&lt;&gt;0,1,"")</f>
        <v/>
      </c>
      <c r="EL25" s="253" t="s">
        <v>1126</v>
      </c>
      <c r="EM25" s="254"/>
      <c r="EN25" s="251" t="str">
        <f ca="1">IF(EL21&lt;&gt;0,INDIRECT("'Nodos IX'!L"&amp;EL22+4),"")</f>
        <v/>
      </c>
      <c r="EO25" s="252"/>
      <c r="EP25" s="53" t="str">
        <f ca="1">IF(EQ21&lt;&gt;0,1,"")</f>
        <v/>
      </c>
      <c r="EQ25" s="253" t="s">
        <v>1126</v>
      </c>
      <c r="ER25" s="254"/>
      <c r="ES25" s="251" t="str">
        <f ca="1">IF(EQ21&lt;&gt;0,INDIRECT("'Nodos IX'!L"&amp;EQ22+4),"")</f>
        <v/>
      </c>
      <c r="ET25" s="252"/>
      <c r="EU25" s="53" t="str">
        <f ca="1">IF(EV21&lt;&gt;0,1,"")</f>
        <v/>
      </c>
      <c r="EV25" s="253" t="s">
        <v>1126</v>
      </c>
      <c r="EW25" s="254"/>
      <c r="EX25" s="251" t="str">
        <f ca="1">IF(EV21&lt;&gt;0,INDIRECT("'Nodos IX'!L"&amp;EV22+4),"")</f>
        <v/>
      </c>
      <c r="EY25" s="252"/>
      <c r="EZ25" s="53" t="str">
        <f ca="1">IF(FA21&lt;&gt;0,1,"")</f>
        <v/>
      </c>
      <c r="FA25" s="253" t="s">
        <v>1126</v>
      </c>
      <c r="FB25" s="254"/>
      <c r="FC25" s="251" t="str">
        <f ca="1">IF(FA21&lt;&gt;0,INDIRECT("'Nodos IX'!L"&amp;FA22+4),"")</f>
        <v/>
      </c>
      <c r="FD25" s="252"/>
      <c r="FE25" s="53" t="str">
        <f ca="1">IF(FF21&lt;&gt;0,1,"")</f>
        <v/>
      </c>
      <c r="FF25" s="253" t="s">
        <v>1126</v>
      </c>
      <c r="FG25" s="254"/>
      <c r="FH25" s="251" t="str">
        <f ca="1">IF(FF21&lt;&gt;0,INDIRECT("'Nodos IX'!L"&amp;FF22+4),"")</f>
        <v/>
      </c>
      <c r="FI25" s="252"/>
      <c r="FJ25" s="53" t="str">
        <f ca="1">IF(FK21&lt;&gt;0,1,"")</f>
        <v/>
      </c>
      <c r="FK25" s="253" t="s">
        <v>1126</v>
      </c>
      <c r="FL25" s="254"/>
      <c r="FM25" s="251" t="str">
        <f ca="1">IF(FK21&lt;&gt;0,INDIRECT("'Nodos IX'!L"&amp;FK22+4),"")</f>
        <v/>
      </c>
      <c r="FN25" s="252"/>
      <c r="FO25" s="53" t="str">
        <f ca="1">IF(FP21&lt;&gt;0,1,"")</f>
        <v/>
      </c>
      <c r="FP25" s="253" t="s">
        <v>1126</v>
      </c>
      <c r="FQ25" s="254"/>
      <c r="FR25" s="251" t="str">
        <f ca="1">IF(FP21&lt;&gt;0,INDIRECT("'Nodos IX'!L"&amp;FP22+4),"")</f>
        <v/>
      </c>
      <c r="FS25" s="252"/>
      <c r="FT25" s="53" t="str">
        <f ca="1">IF(FU21&lt;&gt;0,1,"")</f>
        <v/>
      </c>
      <c r="FU25" s="253" t="s">
        <v>1126</v>
      </c>
      <c r="FV25" s="254"/>
      <c r="FW25" s="251" t="str">
        <f ca="1">IF(FU21&lt;&gt;0,INDIRECT("'Nodos IX'!L"&amp;FU22+4),"")</f>
        <v/>
      </c>
      <c r="FX25" s="252"/>
      <c r="FY25" s="53" t="str">
        <f ca="1">IF(FZ21&lt;&gt;0,1,"")</f>
        <v/>
      </c>
      <c r="FZ25" s="253" t="s">
        <v>1126</v>
      </c>
      <c r="GA25" s="254"/>
      <c r="GB25" s="251" t="str">
        <f ca="1">IF(FZ21&lt;&gt;0,INDIRECT("'Nodos IX'!L"&amp;FZ22+4),"")</f>
        <v/>
      </c>
      <c r="GC25" s="252"/>
      <c r="GD25" s="53" t="str">
        <f ca="1">IF(GE21&lt;&gt;0,1,"")</f>
        <v/>
      </c>
      <c r="GE25" s="253" t="s">
        <v>1126</v>
      </c>
      <c r="GF25" s="254"/>
      <c r="GG25" s="251" t="str">
        <f ca="1">IF(GE21&lt;&gt;0,INDIRECT("'Nodos IX'!L"&amp;GE22+4),"")</f>
        <v/>
      </c>
      <c r="GH25" s="252"/>
      <c r="GI25" s="53" t="str">
        <f ca="1">IF(GJ21&lt;&gt;0,1,"")</f>
        <v/>
      </c>
      <c r="GJ25" s="253" t="s">
        <v>1126</v>
      </c>
      <c r="GK25" s="254"/>
      <c r="GL25" s="251" t="str">
        <f ca="1">IF(GJ21&lt;&gt;0,INDIRECT("'Nodos IX'!L"&amp;GJ22+4),"")</f>
        <v/>
      </c>
      <c r="GM25" s="252"/>
      <c r="GN25" s="53" t="str">
        <f ca="1">IF(GO21&lt;&gt;0,1,"")</f>
        <v/>
      </c>
      <c r="GO25" s="253" t="s">
        <v>1126</v>
      </c>
      <c r="GP25" s="254"/>
      <c r="GQ25" s="251" t="str">
        <f ca="1">IF(GO21&lt;&gt;0,INDIRECT("'Nodos IX'!L"&amp;GO22+4),"")</f>
        <v/>
      </c>
      <c r="GR25" s="252"/>
      <c r="GS25" s="53" t="str">
        <f ca="1">IF(GT21&lt;&gt;0,1,"")</f>
        <v/>
      </c>
      <c r="GT25" s="253" t="s">
        <v>1126</v>
      </c>
      <c r="GU25" s="254"/>
      <c r="GV25" s="251" t="str">
        <f ca="1">IF(GT21&lt;&gt;0,INDIRECT("'Nodos IX'!L"&amp;GT22+4),"")</f>
        <v/>
      </c>
      <c r="GW25" s="252"/>
      <c r="GX25" s="53" t="str">
        <f ca="1">IF(GY21&lt;&gt;0,1,"")</f>
        <v/>
      </c>
      <c r="GY25" s="253" t="s">
        <v>1126</v>
      </c>
      <c r="GZ25" s="254"/>
      <c r="HA25" s="251" t="str">
        <f ca="1">IF(GY21&lt;&gt;0,INDIRECT("'Nodos IX'!L"&amp;GY22+4),"")</f>
        <v/>
      </c>
      <c r="HB25" s="252"/>
      <c r="HC25" s="53" t="str">
        <f ca="1">IF(HD21&lt;&gt;0,1,"")</f>
        <v/>
      </c>
      <c r="HD25" s="253" t="s">
        <v>1126</v>
      </c>
      <c r="HE25" s="254"/>
      <c r="HF25" s="251" t="str">
        <f ca="1">IF(HD21&lt;&gt;0,INDIRECT("'Nodos IX'!L"&amp;HD22+4),"")</f>
        <v/>
      </c>
      <c r="HG25" s="252"/>
      <c r="HH25" s="53" t="str">
        <f ca="1">IF(HI21&lt;&gt;0,1,"")</f>
        <v/>
      </c>
      <c r="HI25" s="253" t="s">
        <v>1126</v>
      </c>
      <c r="HJ25" s="254"/>
      <c r="HK25" s="251" t="str">
        <f ca="1">IF(HI21&lt;&gt;0,INDIRECT("'Nodos IX'!L"&amp;HI22+4),"")</f>
        <v/>
      </c>
      <c r="HL25" s="252"/>
      <c r="HM25" s="53" t="str">
        <f ca="1">IF(HN21&lt;&gt;0,1,"")</f>
        <v/>
      </c>
      <c r="HN25" s="253" t="s">
        <v>1126</v>
      </c>
      <c r="HO25" s="254"/>
      <c r="HP25" s="251" t="str">
        <f ca="1">IF(HN21&lt;&gt;0,INDIRECT("'Nodos IX'!L"&amp;HN22+4),"")</f>
        <v/>
      </c>
      <c r="HQ25" s="252"/>
      <c r="HR25" s="53" t="str">
        <f ca="1">IF(HS21&lt;&gt;0,1,"")</f>
        <v/>
      </c>
      <c r="HS25" s="253" t="s">
        <v>1126</v>
      </c>
      <c r="HT25" s="254"/>
      <c r="HU25" s="251" t="str">
        <f ca="1">IF(HS21&lt;&gt;0,INDIRECT("'Nodos IX'!L"&amp;HS22+4),"")</f>
        <v/>
      </c>
      <c r="HV25" s="252"/>
      <c r="HW25" s="53" t="str">
        <f ca="1">IF(HX21&lt;&gt;0,1,"")</f>
        <v/>
      </c>
      <c r="HX25" s="253" t="s">
        <v>1126</v>
      </c>
      <c r="HY25" s="254"/>
      <c r="HZ25" s="251" t="str">
        <f ca="1">IF(HX21&lt;&gt;0,INDIRECT("'Nodos IX'!L"&amp;HX22+4),"")</f>
        <v/>
      </c>
      <c r="IA25" s="252"/>
      <c r="IB25" s="53" t="str">
        <f ca="1">IF(IC21&lt;&gt;0,1,"")</f>
        <v/>
      </c>
      <c r="IC25" s="253" t="s">
        <v>1126</v>
      </c>
      <c r="ID25" s="254"/>
      <c r="IE25" s="251" t="str">
        <f ca="1">IF(IC21&lt;&gt;0,INDIRECT("'Nodos IX'!L"&amp;IC22+4),"")</f>
        <v/>
      </c>
      <c r="IF25" s="252"/>
      <c r="IG25" s="53" t="str">
        <f ca="1">IF(IH21&lt;&gt;0,1,"")</f>
        <v/>
      </c>
      <c r="IH25" s="253" t="s">
        <v>1126</v>
      </c>
      <c r="II25" s="254"/>
      <c r="IJ25" s="251" t="str">
        <f ca="1">IF(IH21&lt;&gt;0,INDIRECT("'Nodos IX'!L"&amp;IH22+4),"")</f>
        <v/>
      </c>
      <c r="IK25" s="252"/>
      <c r="IL25" s="53" t="str">
        <f ca="1">IF(IM21&lt;&gt;0,1,"")</f>
        <v/>
      </c>
      <c r="IM25" s="253" t="s">
        <v>1126</v>
      </c>
      <c r="IN25" s="254"/>
      <c r="IO25" s="251" t="str">
        <f ca="1">IF(IM21&lt;&gt;0,INDIRECT("'Nodos IX'!L"&amp;IM22+4),"")</f>
        <v/>
      </c>
      <c r="IP25" s="252"/>
    </row>
    <row r="26" spans="1:250" s="28" customFormat="1" ht="25.5" x14ac:dyDescent="0.2">
      <c r="A26" s="53" t="str">
        <f ca="1">IF(B21&lt;&gt;0,1,"")</f>
        <v/>
      </c>
      <c r="B26" s="55" t="s">
        <v>1129</v>
      </c>
      <c r="C26" s="55" t="s">
        <v>1227</v>
      </c>
      <c r="D26" s="56" t="s">
        <v>1228</v>
      </c>
      <c r="E26" s="56" t="s">
        <v>1229</v>
      </c>
      <c r="F26" s="53" t="str">
        <f ca="1">IF(G21&lt;&gt;0,1,"")</f>
        <v/>
      </c>
      <c r="G26" s="55" t="s">
        <v>1129</v>
      </c>
      <c r="H26" s="55" t="s">
        <v>1227</v>
      </c>
      <c r="I26" s="56" t="s">
        <v>1228</v>
      </c>
      <c r="J26" s="56" t="s">
        <v>1229</v>
      </c>
      <c r="K26" s="53" t="str">
        <f ca="1">IF(L21&lt;&gt;0,1,"")</f>
        <v/>
      </c>
      <c r="L26" s="55" t="s">
        <v>1129</v>
      </c>
      <c r="M26" s="55" t="s">
        <v>1227</v>
      </c>
      <c r="N26" s="56" t="s">
        <v>1228</v>
      </c>
      <c r="O26" s="56" t="s">
        <v>1229</v>
      </c>
      <c r="P26" s="53" t="str">
        <f ca="1">IF(Q21&lt;&gt;0,1,"")</f>
        <v/>
      </c>
      <c r="Q26" s="55" t="s">
        <v>1129</v>
      </c>
      <c r="R26" s="55" t="s">
        <v>1227</v>
      </c>
      <c r="S26" s="56" t="s">
        <v>1228</v>
      </c>
      <c r="T26" s="56" t="s">
        <v>1229</v>
      </c>
      <c r="U26" s="53" t="str">
        <f ca="1">IF(V21&lt;&gt;0,1,"")</f>
        <v/>
      </c>
      <c r="V26" s="55" t="s">
        <v>1129</v>
      </c>
      <c r="W26" s="55" t="s">
        <v>1227</v>
      </c>
      <c r="X26" s="56" t="s">
        <v>1228</v>
      </c>
      <c r="Y26" s="56" t="s">
        <v>1229</v>
      </c>
      <c r="Z26" s="53" t="str">
        <f ca="1">IF(AA21&lt;&gt;0,1,"")</f>
        <v/>
      </c>
      <c r="AA26" s="55" t="s">
        <v>1129</v>
      </c>
      <c r="AB26" s="55" t="s">
        <v>1227</v>
      </c>
      <c r="AC26" s="56" t="s">
        <v>1228</v>
      </c>
      <c r="AD26" s="56" t="s">
        <v>1229</v>
      </c>
      <c r="AE26" s="53" t="str">
        <f ca="1">IF(AF21&lt;&gt;0,1,"")</f>
        <v/>
      </c>
      <c r="AF26" s="55" t="s">
        <v>1129</v>
      </c>
      <c r="AG26" s="55" t="s">
        <v>1227</v>
      </c>
      <c r="AH26" s="56" t="s">
        <v>1228</v>
      </c>
      <c r="AI26" s="56" t="s">
        <v>1229</v>
      </c>
      <c r="AJ26" s="53" t="str">
        <f ca="1">IF(AK21&lt;&gt;0,1,"")</f>
        <v/>
      </c>
      <c r="AK26" s="55" t="s">
        <v>1129</v>
      </c>
      <c r="AL26" s="55" t="s">
        <v>1227</v>
      </c>
      <c r="AM26" s="56" t="s">
        <v>1228</v>
      </c>
      <c r="AN26" s="56" t="s">
        <v>1229</v>
      </c>
      <c r="AO26" s="53" t="str">
        <f ca="1">IF(AP21&lt;&gt;0,1,"")</f>
        <v/>
      </c>
      <c r="AP26" s="55" t="s">
        <v>1129</v>
      </c>
      <c r="AQ26" s="55" t="s">
        <v>1227</v>
      </c>
      <c r="AR26" s="56" t="s">
        <v>1228</v>
      </c>
      <c r="AS26" s="56" t="s">
        <v>1229</v>
      </c>
      <c r="AT26" s="53" t="str">
        <f ca="1">IF(AU21&lt;&gt;0,1,"")</f>
        <v/>
      </c>
      <c r="AU26" s="55" t="s">
        <v>1129</v>
      </c>
      <c r="AV26" s="55" t="s">
        <v>1227</v>
      </c>
      <c r="AW26" s="56" t="s">
        <v>1228</v>
      </c>
      <c r="AX26" s="56" t="s">
        <v>1229</v>
      </c>
      <c r="AY26" s="53" t="str">
        <f ca="1">IF(AZ21&lt;&gt;0,1,"")</f>
        <v/>
      </c>
      <c r="AZ26" s="55" t="s">
        <v>1129</v>
      </c>
      <c r="BA26" s="55" t="s">
        <v>1227</v>
      </c>
      <c r="BB26" s="56" t="s">
        <v>1228</v>
      </c>
      <c r="BC26" s="56" t="s">
        <v>1229</v>
      </c>
      <c r="BD26" s="53" t="str">
        <f ca="1">IF(BE21&lt;&gt;0,1,"")</f>
        <v/>
      </c>
      <c r="BE26" s="55" t="s">
        <v>1129</v>
      </c>
      <c r="BF26" s="55" t="s">
        <v>1227</v>
      </c>
      <c r="BG26" s="56" t="s">
        <v>1228</v>
      </c>
      <c r="BH26" s="56" t="s">
        <v>1229</v>
      </c>
      <c r="BI26" s="53" t="str">
        <f ca="1">IF(BJ21&lt;&gt;0,1,"")</f>
        <v/>
      </c>
      <c r="BJ26" s="55" t="s">
        <v>1129</v>
      </c>
      <c r="BK26" s="55" t="s">
        <v>1227</v>
      </c>
      <c r="BL26" s="56" t="s">
        <v>1228</v>
      </c>
      <c r="BM26" s="56" t="s">
        <v>1229</v>
      </c>
      <c r="BN26" s="53" t="str">
        <f ca="1">IF(BO21&lt;&gt;0,1,"")</f>
        <v/>
      </c>
      <c r="BO26" s="55" t="s">
        <v>1129</v>
      </c>
      <c r="BP26" s="55" t="s">
        <v>1227</v>
      </c>
      <c r="BQ26" s="56" t="s">
        <v>1228</v>
      </c>
      <c r="BR26" s="56" t="s">
        <v>1229</v>
      </c>
      <c r="BS26" s="53" t="str">
        <f ca="1">IF(BT21&lt;&gt;0,1,"")</f>
        <v/>
      </c>
      <c r="BT26" s="55" t="s">
        <v>1129</v>
      </c>
      <c r="BU26" s="55" t="s">
        <v>1227</v>
      </c>
      <c r="BV26" s="56" t="s">
        <v>1228</v>
      </c>
      <c r="BW26" s="56" t="s">
        <v>1229</v>
      </c>
      <c r="BX26" s="53" t="str">
        <f ca="1">IF(BY21&lt;&gt;0,1,"")</f>
        <v/>
      </c>
      <c r="BY26" s="55" t="s">
        <v>1129</v>
      </c>
      <c r="BZ26" s="55" t="s">
        <v>1227</v>
      </c>
      <c r="CA26" s="56" t="s">
        <v>1228</v>
      </c>
      <c r="CB26" s="56" t="s">
        <v>1229</v>
      </c>
      <c r="CC26" s="53" t="str">
        <f ca="1">IF(CD21&lt;&gt;0,1,"")</f>
        <v/>
      </c>
      <c r="CD26" s="55" t="s">
        <v>1129</v>
      </c>
      <c r="CE26" s="55" t="s">
        <v>1227</v>
      </c>
      <c r="CF26" s="56" t="s">
        <v>1228</v>
      </c>
      <c r="CG26" s="56" t="s">
        <v>1229</v>
      </c>
      <c r="CH26" s="53" t="str">
        <f ca="1">IF(CI21&lt;&gt;0,1,"")</f>
        <v/>
      </c>
      <c r="CI26" s="55" t="s">
        <v>1129</v>
      </c>
      <c r="CJ26" s="55" t="s">
        <v>1227</v>
      </c>
      <c r="CK26" s="56" t="s">
        <v>1228</v>
      </c>
      <c r="CL26" s="56" t="s">
        <v>1229</v>
      </c>
      <c r="CM26" s="53" t="str">
        <f ca="1">IF(CN21&lt;&gt;0,1,"")</f>
        <v/>
      </c>
      <c r="CN26" s="55" t="s">
        <v>1129</v>
      </c>
      <c r="CO26" s="55" t="s">
        <v>1227</v>
      </c>
      <c r="CP26" s="56" t="s">
        <v>1228</v>
      </c>
      <c r="CQ26" s="56" t="s">
        <v>1229</v>
      </c>
      <c r="CR26" s="53" t="str">
        <f ca="1">IF(CS21&lt;&gt;0,1,"")</f>
        <v/>
      </c>
      <c r="CS26" s="55" t="s">
        <v>1129</v>
      </c>
      <c r="CT26" s="55" t="s">
        <v>1227</v>
      </c>
      <c r="CU26" s="56" t="s">
        <v>1228</v>
      </c>
      <c r="CV26" s="56" t="s">
        <v>1229</v>
      </c>
      <c r="CW26" s="53" t="str">
        <f ca="1">IF(CX21&lt;&gt;0,1,"")</f>
        <v/>
      </c>
      <c r="CX26" s="55" t="s">
        <v>1129</v>
      </c>
      <c r="CY26" s="55" t="s">
        <v>1227</v>
      </c>
      <c r="CZ26" s="56" t="s">
        <v>1228</v>
      </c>
      <c r="DA26" s="56" t="s">
        <v>1229</v>
      </c>
      <c r="DB26" s="53" t="str">
        <f ca="1">IF(DC21&lt;&gt;0,1,"")</f>
        <v/>
      </c>
      <c r="DC26" s="55" t="s">
        <v>1129</v>
      </c>
      <c r="DD26" s="55" t="s">
        <v>1227</v>
      </c>
      <c r="DE26" s="56" t="s">
        <v>1228</v>
      </c>
      <c r="DF26" s="56" t="s">
        <v>1229</v>
      </c>
      <c r="DG26" s="53" t="str">
        <f ca="1">IF(DH21&lt;&gt;0,1,"")</f>
        <v/>
      </c>
      <c r="DH26" s="55" t="s">
        <v>1129</v>
      </c>
      <c r="DI26" s="55" t="s">
        <v>1227</v>
      </c>
      <c r="DJ26" s="56" t="s">
        <v>1228</v>
      </c>
      <c r="DK26" s="56" t="s">
        <v>1229</v>
      </c>
      <c r="DL26" s="53" t="str">
        <f ca="1">IF(DM21&lt;&gt;0,1,"")</f>
        <v/>
      </c>
      <c r="DM26" s="55" t="s">
        <v>1129</v>
      </c>
      <c r="DN26" s="55" t="s">
        <v>1227</v>
      </c>
      <c r="DO26" s="56" t="s">
        <v>1228</v>
      </c>
      <c r="DP26" s="56" t="s">
        <v>1229</v>
      </c>
      <c r="DQ26" s="53" t="str">
        <f ca="1">IF(DR21&lt;&gt;0,1,"")</f>
        <v/>
      </c>
      <c r="DR26" s="55" t="s">
        <v>1129</v>
      </c>
      <c r="DS26" s="55" t="s">
        <v>1227</v>
      </c>
      <c r="DT26" s="56" t="s">
        <v>1228</v>
      </c>
      <c r="DU26" s="56" t="s">
        <v>1229</v>
      </c>
      <c r="DV26" s="53" t="str">
        <f ca="1">IF(DW21&lt;&gt;0,1,"")</f>
        <v/>
      </c>
      <c r="DW26" s="55" t="s">
        <v>1129</v>
      </c>
      <c r="DX26" s="55" t="s">
        <v>1227</v>
      </c>
      <c r="DY26" s="56" t="s">
        <v>1228</v>
      </c>
      <c r="DZ26" s="56" t="s">
        <v>1229</v>
      </c>
      <c r="EA26" s="53" t="str">
        <f ca="1">IF(EB21&lt;&gt;0,1,"")</f>
        <v/>
      </c>
      <c r="EB26" s="55" t="s">
        <v>1129</v>
      </c>
      <c r="EC26" s="55" t="s">
        <v>1227</v>
      </c>
      <c r="ED26" s="56" t="s">
        <v>1228</v>
      </c>
      <c r="EE26" s="56" t="s">
        <v>1229</v>
      </c>
      <c r="EF26" s="53" t="str">
        <f ca="1">IF(EG21&lt;&gt;0,1,"")</f>
        <v/>
      </c>
      <c r="EG26" s="55" t="s">
        <v>1129</v>
      </c>
      <c r="EH26" s="55" t="s">
        <v>1227</v>
      </c>
      <c r="EI26" s="56" t="s">
        <v>1228</v>
      </c>
      <c r="EJ26" s="56" t="s">
        <v>1229</v>
      </c>
      <c r="EK26" s="53" t="str">
        <f ca="1">IF(EL21&lt;&gt;0,1,"")</f>
        <v/>
      </c>
      <c r="EL26" s="55" t="s">
        <v>1129</v>
      </c>
      <c r="EM26" s="55" t="s">
        <v>1227</v>
      </c>
      <c r="EN26" s="56" t="s">
        <v>1228</v>
      </c>
      <c r="EO26" s="56" t="s">
        <v>1229</v>
      </c>
      <c r="EP26" s="53" t="str">
        <f ca="1">IF(EQ21&lt;&gt;0,1,"")</f>
        <v/>
      </c>
      <c r="EQ26" s="55" t="s">
        <v>1129</v>
      </c>
      <c r="ER26" s="55" t="s">
        <v>1227</v>
      </c>
      <c r="ES26" s="56" t="s">
        <v>1228</v>
      </c>
      <c r="ET26" s="56" t="s">
        <v>1229</v>
      </c>
      <c r="EU26" s="53" t="str">
        <f ca="1">IF(EV21&lt;&gt;0,1,"")</f>
        <v/>
      </c>
      <c r="EV26" s="55" t="s">
        <v>1129</v>
      </c>
      <c r="EW26" s="55" t="s">
        <v>1227</v>
      </c>
      <c r="EX26" s="56" t="s">
        <v>1228</v>
      </c>
      <c r="EY26" s="56" t="s">
        <v>1229</v>
      </c>
      <c r="EZ26" s="53" t="str">
        <f ca="1">IF(FA21&lt;&gt;0,1,"")</f>
        <v/>
      </c>
      <c r="FA26" s="55" t="s">
        <v>1129</v>
      </c>
      <c r="FB26" s="55" t="s">
        <v>1227</v>
      </c>
      <c r="FC26" s="56" t="s">
        <v>1228</v>
      </c>
      <c r="FD26" s="56" t="s">
        <v>1229</v>
      </c>
      <c r="FE26" s="53" t="str">
        <f ca="1">IF(FF21&lt;&gt;0,1,"")</f>
        <v/>
      </c>
      <c r="FF26" s="55" t="s">
        <v>1129</v>
      </c>
      <c r="FG26" s="55" t="s">
        <v>1227</v>
      </c>
      <c r="FH26" s="56" t="s">
        <v>1228</v>
      </c>
      <c r="FI26" s="56" t="s">
        <v>1229</v>
      </c>
      <c r="FJ26" s="53" t="str">
        <f ca="1">IF(FK21&lt;&gt;0,1,"")</f>
        <v/>
      </c>
      <c r="FK26" s="55" t="s">
        <v>1129</v>
      </c>
      <c r="FL26" s="55" t="s">
        <v>1227</v>
      </c>
      <c r="FM26" s="56" t="s">
        <v>1228</v>
      </c>
      <c r="FN26" s="56" t="s">
        <v>1229</v>
      </c>
      <c r="FO26" s="53" t="str">
        <f ca="1">IF(FP21&lt;&gt;0,1,"")</f>
        <v/>
      </c>
      <c r="FP26" s="55" t="s">
        <v>1129</v>
      </c>
      <c r="FQ26" s="55" t="s">
        <v>1227</v>
      </c>
      <c r="FR26" s="56" t="s">
        <v>1228</v>
      </c>
      <c r="FS26" s="56" t="s">
        <v>1229</v>
      </c>
      <c r="FT26" s="53" t="str">
        <f ca="1">IF(FU21&lt;&gt;0,1,"")</f>
        <v/>
      </c>
      <c r="FU26" s="55" t="s">
        <v>1129</v>
      </c>
      <c r="FV26" s="55" t="s">
        <v>1227</v>
      </c>
      <c r="FW26" s="56" t="s">
        <v>1228</v>
      </c>
      <c r="FX26" s="56" t="s">
        <v>1229</v>
      </c>
      <c r="FY26" s="53" t="str">
        <f ca="1">IF(FZ21&lt;&gt;0,1,"")</f>
        <v/>
      </c>
      <c r="FZ26" s="55" t="s">
        <v>1129</v>
      </c>
      <c r="GA26" s="55" t="s">
        <v>1227</v>
      </c>
      <c r="GB26" s="56" t="s">
        <v>1228</v>
      </c>
      <c r="GC26" s="56" t="s">
        <v>1229</v>
      </c>
      <c r="GD26" s="53" t="str">
        <f ca="1">IF(GE21&lt;&gt;0,1,"")</f>
        <v/>
      </c>
      <c r="GE26" s="55" t="s">
        <v>1129</v>
      </c>
      <c r="GF26" s="55" t="s">
        <v>1227</v>
      </c>
      <c r="GG26" s="56" t="s">
        <v>1228</v>
      </c>
      <c r="GH26" s="56" t="s">
        <v>1229</v>
      </c>
      <c r="GI26" s="53" t="str">
        <f ca="1">IF(GJ21&lt;&gt;0,1,"")</f>
        <v/>
      </c>
      <c r="GJ26" s="55" t="s">
        <v>1129</v>
      </c>
      <c r="GK26" s="55" t="s">
        <v>1227</v>
      </c>
      <c r="GL26" s="56" t="s">
        <v>1228</v>
      </c>
      <c r="GM26" s="56" t="s">
        <v>1229</v>
      </c>
      <c r="GN26" s="53" t="str">
        <f ca="1">IF(GO21&lt;&gt;0,1,"")</f>
        <v/>
      </c>
      <c r="GO26" s="55" t="s">
        <v>1129</v>
      </c>
      <c r="GP26" s="55" t="s">
        <v>1227</v>
      </c>
      <c r="GQ26" s="56" t="s">
        <v>1228</v>
      </c>
      <c r="GR26" s="56" t="s">
        <v>1229</v>
      </c>
      <c r="GS26" s="53" t="str">
        <f ca="1">IF(GT21&lt;&gt;0,1,"")</f>
        <v/>
      </c>
      <c r="GT26" s="55" t="s">
        <v>1129</v>
      </c>
      <c r="GU26" s="55" t="s">
        <v>1227</v>
      </c>
      <c r="GV26" s="56" t="s">
        <v>1228</v>
      </c>
      <c r="GW26" s="56" t="s">
        <v>1229</v>
      </c>
      <c r="GX26" s="53" t="str">
        <f ca="1">IF(GY21&lt;&gt;0,1,"")</f>
        <v/>
      </c>
      <c r="GY26" s="55" t="s">
        <v>1129</v>
      </c>
      <c r="GZ26" s="55" t="s">
        <v>1227</v>
      </c>
      <c r="HA26" s="56" t="s">
        <v>1228</v>
      </c>
      <c r="HB26" s="56" t="s">
        <v>1229</v>
      </c>
      <c r="HC26" s="53" t="str">
        <f ca="1">IF(HD21&lt;&gt;0,1,"")</f>
        <v/>
      </c>
      <c r="HD26" s="55" t="s">
        <v>1129</v>
      </c>
      <c r="HE26" s="55" t="s">
        <v>1227</v>
      </c>
      <c r="HF26" s="56" t="s">
        <v>1228</v>
      </c>
      <c r="HG26" s="56" t="s">
        <v>1229</v>
      </c>
      <c r="HH26" s="53" t="str">
        <f ca="1">IF(HI21&lt;&gt;0,1,"")</f>
        <v/>
      </c>
      <c r="HI26" s="55" t="s">
        <v>1129</v>
      </c>
      <c r="HJ26" s="55" t="s">
        <v>1227</v>
      </c>
      <c r="HK26" s="56" t="s">
        <v>1228</v>
      </c>
      <c r="HL26" s="56" t="s">
        <v>1229</v>
      </c>
      <c r="HM26" s="53" t="str">
        <f ca="1">IF(HN21&lt;&gt;0,1,"")</f>
        <v/>
      </c>
      <c r="HN26" s="55" t="s">
        <v>1129</v>
      </c>
      <c r="HO26" s="55" t="s">
        <v>1227</v>
      </c>
      <c r="HP26" s="56" t="s">
        <v>1228</v>
      </c>
      <c r="HQ26" s="56" t="s">
        <v>1229</v>
      </c>
      <c r="HR26" s="53" t="str">
        <f ca="1">IF(HS21&lt;&gt;0,1,"")</f>
        <v/>
      </c>
      <c r="HS26" s="55" t="s">
        <v>1129</v>
      </c>
      <c r="HT26" s="55" t="s">
        <v>1227</v>
      </c>
      <c r="HU26" s="56" t="s">
        <v>1228</v>
      </c>
      <c r="HV26" s="56" t="s">
        <v>1229</v>
      </c>
      <c r="HW26" s="53" t="str">
        <f ca="1">IF(HX21&lt;&gt;0,1,"")</f>
        <v/>
      </c>
      <c r="HX26" s="55" t="s">
        <v>1129</v>
      </c>
      <c r="HY26" s="55" t="s">
        <v>1227</v>
      </c>
      <c r="HZ26" s="56" t="s">
        <v>1228</v>
      </c>
      <c r="IA26" s="56" t="s">
        <v>1229</v>
      </c>
      <c r="IB26" s="53" t="str">
        <f ca="1">IF(IC21&lt;&gt;0,1,"")</f>
        <v/>
      </c>
      <c r="IC26" s="55" t="s">
        <v>1129</v>
      </c>
      <c r="ID26" s="55" t="s">
        <v>1227</v>
      </c>
      <c r="IE26" s="56" t="s">
        <v>1228</v>
      </c>
      <c r="IF26" s="56" t="s">
        <v>1229</v>
      </c>
      <c r="IG26" s="53" t="str">
        <f ca="1">IF(IH21&lt;&gt;0,1,"")</f>
        <v/>
      </c>
      <c r="IH26" s="55" t="s">
        <v>1129</v>
      </c>
      <c r="II26" s="55" t="s">
        <v>1227</v>
      </c>
      <c r="IJ26" s="56" t="s">
        <v>1228</v>
      </c>
      <c r="IK26" s="56" t="s">
        <v>1229</v>
      </c>
      <c r="IL26" s="53" t="str">
        <f ca="1">IF(IM21&lt;&gt;0,1,"")</f>
        <v/>
      </c>
      <c r="IM26" s="55" t="s">
        <v>1129</v>
      </c>
      <c r="IN26" s="55" t="s">
        <v>1227</v>
      </c>
      <c r="IO26" s="56" t="s">
        <v>1228</v>
      </c>
      <c r="IP26" s="56" t="s">
        <v>1229</v>
      </c>
    </row>
    <row r="27" spans="1:250" s="28" customFormat="1" x14ac:dyDescent="0.2">
      <c r="A27" s="54" t="str">
        <f ca="1">IF(B21&lt;&gt;0,1,"")</f>
        <v/>
      </c>
      <c r="B27" s="71"/>
      <c r="C27" s="51"/>
      <c r="D27" s="51"/>
      <c r="E27" s="51"/>
      <c r="F27" s="54" t="str">
        <f ca="1">IF(G21&lt;&gt;0,1,"")</f>
        <v/>
      </c>
      <c r="G27" s="71"/>
      <c r="H27" s="51"/>
      <c r="I27" s="51"/>
      <c r="J27" s="51"/>
      <c r="K27" s="54" t="str">
        <f ca="1">IF(L21&lt;&gt;0,1,"")</f>
        <v/>
      </c>
      <c r="L27" s="71"/>
      <c r="M27" s="51"/>
      <c r="N27" s="51"/>
      <c r="O27" s="51"/>
      <c r="P27" s="54" t="str">
        <f ca="1">IF(Q21&lt;&gt;0,1,"")</f>
        <v/>
      </c>
      <c r="Q27" s="71"/>
      <c r="R27" s="51"/>
      <c r="S27" s="51"/>
      <c r="T27" s="51"/>
      <c r="U27" s="54" t="str">
        <f ca="1">IF(V21&lt;&gt;0,1,"")</f>
        <v/>
      </c>
      <c r="V27" s="71"/>
      <c r="W27" s="51"/>
      <c r="X27" s="51"/>
      <c r="Y27" s="51"/>
      <c r="Z27" s="54" t="str">
        <f ca="1">IF(AA21&lt;&gt;0,1,"")</f>
        <v/>
      </c>
      <c r="AA27" s="71"/>
      <c r="AB27" s="51"/>
      <c r="AC27" s="51"/>
      <c r="AD27" s="51"/>
      <c r="AE27" s="54" t="str">
        <f ca="1">IF(AF21&lt;&gt;0,1,"")</f>
        <v/>
      </c>
      <c r="AF27" s="71"/>
      <c r="AG27" s="51"/>
      <c r="AH27" s="51"/>
      <c r="AI27" s="51"/>
      <c r="AJ27" s="54" t="str">
        <f ca="1">IF(AK21&lt;&gt;0,1,"")</f>
        <v/>
      </c>
      <c r="AK27" s="71"/>
      <c r="AL27" s="51"/>
      <c r="AM27" s="51"/>
      <c r="AN27" s="51"/>
      <c r="AO27" s="54" t="str">
        <f ca="1">IF(AP21&lt;&gt;0,1,"")</f>
        <v/>
      </c>
      <c r="AP27" s="71"/>
      <c r="AQ27" s="51"/>
      <c r="AR27" s="51"/>
      <c r="AS27" s="51"/>
      <c r="AT27" s="54" t="str">
        <f ca="1">IF(AU21&lt;&gt;0,1,"")</f>
        <v/>
      </c>
      <c r="AU27" s="71"/>
      <c r="AV27" s="51"/>
      <c r="AW27" s="51"/>
      <c r="AX27" s="51"/>
      <c r="AY27" s="54" t="str">
        <f ca="1">IF(AZ21&lt;&gt;0,1,"")</f>
        <v/>
      </c>
      <c r="AZ27" s="71"/>
      <c r="BA27" s="51"/>
      <c r="BB27" s="51"/>
      <c r="BC27" s="51"/>
      <c r="BD27" s="54" t="str">
        <f ca="1">IF(BE21&lt;&gt;0,1,"")</f>
        <v/>
      </c>
      <c r="BE27" s="71"/>
      <c r="BF27" s="51"/>
      <c r="BG27" s="51"/>
      <c r="BH27" s="51"/>
      <c r="BI27" s="54" t="str">
        <f ca="1">IF(BJ21&lt;&gt;0,1,"")</f>
        <v/>
      </c>
      <c r="BJ27" s="71"/>
      <c r="BK27" s="51"/>
      <c r="BL27" s="51"/>
      <c r="BM27" s="51"/>
      <c r="BN27" s="54" t="str">
        <f ca="1">IF(BO21&lt;&gt;0,1,"")</f>
        <v/>
      </c>
      <c r="BO27" s="71"/>
      <c r="BP27" s="51"/>
      <c r="BQ27" s="51"/>
      <c r="BR27" s="51"/>
      <c r="BS27" s="54" t="str">
        <f ca="1">IF(BT21&lt;&gt;0,1,"")</f>
        <v/>
      </c>
      <c r="BT27" s="71"/>
      <c r="BU27" s="51"/>
      <c r="BV27" s="51"/>
      <c r="BW27" s="51"/>
      <c r="BX27" s="54" t="str">
        <f ca="1">IF(BY21&lt;&gt;0,1,"")</f>
        <v/>
      </c>
      <c r="BY27" s="71"/>
      <c r="BZ27" s="51"/>
      <c r="CA27" s="51"/>
      <c r="CB27" s="51"/>
      <c r="CC27" s="54" t="str">
        <f ca="1">IF(CD21&lt;&gt;0,1,"")</f>
        <v/>
      </c>
      <c r="CD27" s="71"/>
      <c r="CE27" s="51"/>
      <c r="CF27" s="51"/>
      <c r="CG27" s="51"/>
      <c r="CH27" s="54" t="str">
        <f ca="1">IF(CI21&lt;&gt;0,1,"")</f>
        <v/>
      </c>
      <c r="CI27" s="71"/>
      <c r="CJ27" s="51"/>
      <c r="CK27" s="51"/>
      <c r="CL27" s="51"/>
      <c r="CM27" s="54" t="str">
        <f ca="1">IF(CN21&lt;&gt;0,1,"")</f>
        <v/>
      </c>
      <c r="CN27" s="71"/>
      <c r="CO27" s="51"/>
      <c r="CP27" s="51"/>
      <c r="CQ27" s="51"/>
      <c r="CR27" s="54" t="str">
        <f ca="1">IF(CS21&lt;&gt;0,1,"")</f>
        <v/>
      </c>
      <c r="CS27" s="71"/>
      <c r="CT27" s="51"/>
      <c r="CU27" s="51"/>
      <c r="CV27" s="51"/>
      <c r="CW27" s="54" t="str">
        <f ca="1">IF(CX21&lt;&gt;0,1,"")</f>
        <v/>
      </c>
      <c r="CX27" s="71"/>
      <c r="CY27" s="51"/>
      <c r="CZ27" s="51"/>
      <c r="DA27" s="51"/>
      <c r="DB27" s="54" t="str">
        <f ca="1">IF(DC21&lt;&gt;0,1,"")</f>
        <v/>
      </c>
      <c r="DC27" s="71"/>
      <c r="DD27" s="51"/>
      <c r="DE27" s="51"/>
      <c r="DF27" s="51"/>
      <c r="DG27" s="54" t="str">
        <f ca="1">IF(DH21&lt;&gt;0,1,"")</f>
        <v/>
      </c>
      <c r="DH27" s="71"/>
      <c r="DI27" s="51"/>
      <c r="DJ27" s="51"/>
      <c r="DK27" s="51"/>
      <c r="DL27" s="54" t="str">
        <f ca="1">IF(DM21&lt;&gt;0,1,"")</f>
        <v/>
      </c>
      <c r="DM27" s="71"/>
      <c r="DN27" s="51"/>
      <c r="DO27" s="51"/>
      <c r="DP27" s="51"/>
      <c r="DQ27" s="54" t="str">
        <f ca="1">IF(DR21&lt;&gt;0,1,"")</f>
        <v/>
      </c>
      <c r="DR27" s="71"/>
      <c r="DS27" s="51"/>
      <c r="DT27" s="51"/>
      <c r="DU27" s="51"/>
      <c r="DV27" s="54" t="str">
        <f ca="1">IF(DW21&lt;&gt;0,1,"")</f>
        <v/>
      </c>
      <c r="DW27" s="71"/>
      <c r="DX27" s="51"/>
      <c r="DY27" s="51"/>
      <c r="DZ27" s="51"/>
      <c r="EA27" s="54" t="str">
        <f ca="1">IF(EB21&lt;&gt;0,1,"")</f>
        <v/>
      </c>
      <c r="EB27" s="71"/>
      <c r="EC27" s="51"/>
      <c r="ED27" s="51"/>
      <c r="EE27" s="51"/>
      <c r="EF27" s="54" t="str">
        <f ca="1">IF(EG21&lt;&gt;0,1,"")</f>
        <v/>
      </c>
      <c r="EG27" s="71"/>
      <c r="EH27" s="51"/>
      <c r="EI27" s="51"/>
      <c r="EJ27" s="51"/>
      <c r="EK27" s="54" t="str">
        <f ca="1">IF(EL21&lt;&gt;0,1,"")</f>
        <v/>
      </c>
      <c r="EL27" s="71"/>
      <c r="EM27" s="51"/>
      <c r="EN27" s="51"/>
      <c r="EO27" s="51"/>
      <c r="EP27" s="54" t="str">
        <f ca="1">IF(EQ21&lt;&gt;0,1,"")</f>
        <v/>
      </c>
      <c r="EQ27" s="71"/>
      <c r="ER27" s="51"/>
      <c r="ES27" s="51"/>
      <c r="ET27" s="51"/>
      <c r="EU27" s="54" t="str">
        <f ca="1">IF(EV21&lt;&gt;0,1,"")</f>
        <v/>
      </c>
      <c r="EV27" s="71"/>
      <c r="EW27" s="51"/>
      <c r="EX27" s="51"/>
      <c r="EY27" s="51"/>
      <c r="EZ27" s="54" t="str">
        <f ca="1">IF(FA21&lt;&gt;0,1,"")</f>
        <v/>
      </c>
      <c r="FA27" s="71"/>
      <c r="FB27" s="51"/>
      <c r="FC27" s="51"/>
      <c r="FD27" s="51"/>
      <c r="FE27" s="54" t="str">
        <f ca="1">IF(FF21&lt;&gt;0,1,"")</f>
        <v/>
      </c>
      <c r="FF27" s="71"/>
      <c r="FG27" s="51"/>
      <c r="FH27" s="51"/>
      <c r="FI27" s="51"/>
      <c r="FJ27" s="54" t="str">
        <f ca="1">IF(FK21&lt;&gt;0,1,"")</f>
        <v/>
      </c>
      <c r="FK27" s="71"/>
      <c r="FL27" s="51"/>
      <c r="FM27" s="51"/>
      <c r="FN27" s="51"/>
      <c r="FO27" s="54" t="str">
        <f ca="1">IF(FP21&lt;&gt;0,1,"")</f>
        <v/>
      </c>
      <c r="FP27" s="71"/>
      <c r="FQ27" s="51"/>
      <c r="FR27" s="51"/>
      <c r="FS27" s="51"/>
      <c r="FT27" s="54" t="str">
        <f ca="1">IF(FU21&lt;&gt;0,1,"")</f>
        <v/>
      </c>
      <c r="FU27" s="71"/>
      <c r="FV27" s="51"/>
      <c r="FW27" s="51"/>
      <c r="FX27" s="51"/>
      <c r="FY27" s="54" t="str">
        <f ca="1">IF(FZ21&lt;&gt;0,1,"")</f>
        <v/>
      </c>
      <c r="FZ27" s="71"/>
      <c r="GA27" s="51"/>
      <c r="GB27" s="51"/>
      <c r="GC27" s="51"/>
      <c r="GD27" s="54" t="str">
        <f ca="1">IF(GE21&lt;&gt;0,1,"")</f>
        <v/>
      </c>
      <c r="GE27" s="71"/>
      <c r="GF27" s="51"/>
      <c r="GG27" s="51"/>
      <c r="GH27" s="51"/>
      <c r="GI27" s="54" t="str">
        <f ca="1">IF(GJ21&lt;&gt;0,1,"")</f>
        <v/>
      </c>
      <c r="GJ27" s="71"/>
      <c r="GK27" s="51"/>
      <c r="GL27" s="51"/>
      <c r="GM27" s="51"/>
      <c r="GN27" s="54" t="str">
        <f ca="1">IF(GO21&lt;&gt;0,1,"")</f>
        <v/>
      </c>
      <c r="GO27" s="71"/>
      <c r="GP27" s="51"/>
      <c r="GQ27" s="51"/>
      <c r="GR27" s="51"/>
      <c r="GS27" s="54" t="str">
        <f ca="1">IF(GT21&lt;&gt;0,1,"")</f>
        <v/>
      </c>
      <c r="GT27" s="71"/>
      <c r="GU27" s="51"/>
      <c r="GV27" s="51"/>
      <c r="GW27" s="51"/>
      <c r="GX27" s="54" t="str">
        <f ca="1">IF(GY21&lt;&gt;0,1,"")</f>
        <v/>
      </c>
      <c r="GY27" s="71"/>
      <c r="GZ27" s="51"/>
      <c r="HA27" s="51"/>
      <c r="HB27" s="51"/>
      <c r="HC27" s="54" t="str">
        <f ca="1">IF(HD21&lt;&gt;0,1,"")</f>
        <v/>
      </c>
      <c r="HD27" s="71"/>
      <c r="HE27" s="51"/>
      <c r="HF27" s="51"/>
      <c r="HG27" s="51"/>
      <c r="HH27" s="54" t="str">
        <f ca="1">IF(HI21&lt;&gt;0,1,"")</f>
        <v/>
      </c>
      <c r="HI27" s="71"/>
      <c r="HJ27" s="51"/>
      <c r="HK27" s="51"/>
      <c r="HL27" s="51"/>
      <c r="HM27" s="54" t="str">
        <f ca="1">IF(HN21&lt;&gt;0,1,"")</f>
        <v/>
      </c>
      <c r="HN27" s="71"/>
      <c r="HO27" s="51"/>
      <c r="HP27" s="51"/>
      <c r="HQ27" s="51"/>
      <c r="HR27" s="54" t="str">
        <f ca="1">IF(HS21&lt;&gt;0,1,"")</f>
        <v/>
      </c>
      <c r="HS27" s="71"/>
      <c r="HT27" s="51"/>
      <c r="HU27" s="51"/>
      <c r="HV27" s="51"/>
      <c r="HW27" s="54" t="str">
        <f ca="1">IF(HX21&lt;&gt;0,1,"")</f>
        <v/>
      </c>
      <c r="HX27" s="71"/>
      <c r="HY27" s="51"/>
      <c r="HZ27" s="51"/>
      <c r="IA27" s="51"/>
      <c r="IB27" s="54" t="str">
        <f ca="1">IF(IC21&lt;&gt;0,1,"")</f>
        <v/>
      </c>
      <c r="IC27" s="71"/>
      <c r="ID27" s="51"/>
      <c r="IE27" s="51"/>
      <c r="IF27" s="51"/>
      <c r="IG27" s="54" t="str">
        <f ca="1">IF(IH21&lt;&gt;0,1,"")</f>
        <v/>
      </c>
      <c r="IH27" s="71"/>
      <c r="II27" s="51"/>
      <c r="IJ27" s="51"/>
      <c r="IK27" s="51"/>
      <c r="IL27" s="54" t="str">
        <f ca="1">IF(IM21&lt;&gt;0,1,"")</f>
        <v/>
      </c>
      <c r="IM27" s="71"/>
      <c r="IN27" s="51"/>
      <c r="IO27" s="51"/>
      <c r="IP27" s="51"/>
    </row>
    <row r="28" spans="1:250" s="28" customFormat="1" x14ac:dyDescent="0.2">
      <c r="A28" s="54" t="str">
        <f ca="1">IF(AND(B27&lt;&gt;"",ISNUMBER(A27)),A27+1,"")</f>
        <v/>
      </c>
      <c r="B28" s="71"/>
      <c r="C28" s="51"/>
      <c r="D28" s="51"/>
      <c r="E28" s="51"/>
      <c r="F28" s="54" t="str">
        <f ca="1">IF(AND(G27&lt;&gt;"",ISNUMBER(F27)),F27+1,"")</f>
        <v/>
      </c>
      <c r="G28" s="71"/>
      <c r="H28" s="51"/>
      <c r="I28" s="51"/>
      <c r="J28" s="51"/>
      <c r="K28" s="54" t="str">
        <f ca="1">IF(AND(L27&lt;&gt;"",ISNUMBER(K27)),K27+1,"")</f>
        <v/>
      </c>
      <c r="L28" s="71"/>
      <c r="M28" s="51"/>
      <c r="N28" s="51"/>
      <c r="O28" s="51"/>
      <c r="P28" s="54" t="str">
        <f ca="1">IF(AND(Q27&lt;&gt;"",ISNUMBER(P27)),P27+1,"")</f>
        <v/>
      </c>
      <c r="Q28" s="71"/>
      <c r="R28" s="51"/>
      <c r="S28" s="51"/>
      <c r="T28" s="51"/>
      <c r="U28" s="54" t="str">
        <f ca="1">IF(AND(V27&lt;&gt;"",ISNUMBER(U27)),U27+1,"")</f>
        <v/>
      </c>
      <c r="V28" s="71"/>
      <c r="W28" s="51"/>
      <c r="X28" s="51"/>
      <c r="Y28" s="51"/>
      <c r="Z28" s="54" t="str">
        <f ca="1">IF(AND(AA27&lt;&gt;"",ISNUMBER(Z27)),Z27+1,"")</f>
        <v/>
      </c>
      <c r="AA28" s="71"/>
      <c r="AB28" s="51"/>
      <c r="AC28" s="51"/>
      <c r="AD28" s="51"/>
      <c r="AE28" s="54" t="str">
        <f ca="1">IF(AND(AF27&lt;&gt;"",ISNUMBER(AE27)),AE27+1,"")</f>
        <v/>
      </c>
      <c r="AF28" s="71"/>
      <c r="AG28" s="51"/>
      <c r="AH28" s="51"/>
      <c r="AI28" s="51"/>
      <c r="AJ28" s="54" t="str">
        <f ca="1">IF(AND(AK27&lt;&gt;"",ISNUMBER(AJ27)),AJ27+1,"")</f>
        <v/>
      </c>
      <c r="AK28" s="71"/>
      <c r="AL28" s="51"/>
      <c r="AM28" s="51"/>
      <c r="AN28" s="51"/>
      <c r="AO28" s="54" t="str">
        <f ca="1">IF(AND(AP27&lt;&gt;"",ISNUMBER(AO27)),AO27+1,"")</f>
        <v/>
      </c>
      <c r="AP28" s="71"/>
      <c r="AQ28" s="51"/>
      <c r="AR28" s="51"/>
      <c r="AS28" s="51"/>
      <c r="AT28" s="54" t="str">
        <f ca="1">IF(AND(AU27&lt;&gt;"",ISNUMBER(AT27)),AT27+1,"")</f>
        <v/>
      </c>
      <c r="AU28" s="71"/>
      <c r="AV28" s="51"/>
      <c r="AW28" s="51"/>
      <c r="AX28" s="51"/>
      <c r="AY28" s="54" t="str">
        <f ca="1">IF(AND(AZ27&lt;&gt;"",ISNUMBER(AY27)),AY27+1,"")</f>
        <v/>
      </c>
      <c r="AZ28" s="71"/>
      <c r="BA28" s="51"/>
      <c r="BB28" s="51"/>
      <c r="BC28" s="51"/>
      <c r="BD28" s="54" t="str">
        <f ca="1">IF(AND(BE27&lt;&gt;"",ISNUMBER(BD27)),BD27+1,"")</f>
        <v/>
      </c>
      <c r="BE28" s="71"/>
      <c r="BF28" s="51"/>
      <c r="BG28" s="51"/>
      <c r="BH28" s="51"/>
      <c r="BI28" s="54" t="str">
        <f ca="1">IF(AND(BJ27&lt;&gt;"",ISNUMBER(BI27)),BI27+1,"")</f>
        <v/>
      </c>
      <c r="BJ28" s="71"/>
      <c r="BK28" s="51"/>
      <c r="BL28" s="51"/>
      <c r="BM28" s="51"/>
      <c r="BN28" s="54" t="str">
        <f ca="1">IF(AND(BO27&lt;&gt;"",ISNUMBER(BN27)),BN27+1,"")</f>
        <v/>
      </c>
      <c r="BO28" s="71"/>
      <c r="BP28" s="51"/>
      <c r="BQ28" s="51"/>
      <c r="BR28" s="51"/>
      <c r="BS28" s="54" t="str">
        <f ca="1">IF(AND(BT27&lt;&gt;"",ISNUMBER(BS27)),BS27+1,"")</f>
        <v/>
      </c>
      <c r="BT28" s="71"/>
      <c r="BU28" s="51"/>
      <c r="BV28" s="51"/>
      <c r="BW28" s="51"/>
      <c r="BX28" s="54" t="str">
        <f ca="1">IF(AND(BY27&lt;&gt;"",ISNUMBER(BX27)),BX27+1,"")</f>
        <v/>
      </c>
      <c r="BY28" s="71"/>
      <c r="BZ28" s="51"/>
      <c r="CA28" s="51"/>
      <c r="CB28" s="51"/>
      <c r="CC28" s="54" t="str">
        <f ca="1">IF(AND(CD27&lt;&gt;"",ISNUMBER(CC27)),CC27+1,"")</f>
        <v/>
      </c>
      <c r="CD28" s="71"/>
      <c r="CE28" s="51"/>
      <c r="CF28" s="51"/>
      <c r="CG28" s="51"/>
      <c r="CH28" s="54" t="str">
        <f ca="1">IF(AND(CI27&lt;&gt;"",ISNUMBER(CH27)),CH27+1,"")</f>
        <v/>
      </c>
      <c r="CI28" s="71"/>
      <c r="CJ28" s="51"/>
      <c r="CK28" s="51"/>
      <c r="CL28" s="51"/>
      <c r="CM28" s="54" t="str">
        <f ca="1">IF(AND(CN27&lt;&gt;"",ISNUMBER(CM27)),CM27+1,"")</f>
        <v/>
      </c>
      <c r="CN28" s="71"/>
      <c r="CO28" s="51"/>
      <c r="CP28" s="51"/>
      <c r="CQ28" s="51"/>
      <c r="CR28" s="54" t="str">
        <f ca="1">IF(AND(CS27&lt;&gt;"",ISNUMBER(CR27)),CR27+1,"")</f>
        <v/>
      </c>
      <c r="CS28" s="71"/>
      <c r="CT28" s="51"/>
      <c r="CU28" s="51"/>
      <c r="CV28" s="51"/>
      <c r="CW28" s="54" t="str">
        <f ca="1">IF(AND(CX27&lt;&gt;"",ISNUMBER(CW27)),CW27+1,"")</f>
        <v/>
      </c>
      <c r="CX28" s="71"/>
      <c r="CY28" s="51"/>
      <c r="CZ28" s="51"/>
      <c r="DA28" s="51"/>
      <c r="DB28" s="54" t="str">
        <f ca="1">IF(AND(DC27&lt;&gt;"",ISNUMBER(DB27)),DB27+1,"")</f>
        <v/>
      </c>
      <c r="DC28" s="71"/>
      <c r="DD28" s="51"/>
      <c r="DE28" s="51"/>
      <c r="DF28" s="51"/>
      <c r="DG28" s="54" t="str">
        <f ca="1">IF(AND(DH27&lt;&gt;"",ISNUMBER(DG27)),DG27+1,"")</f>
        <v/>
      </c>
      <c r="DH28" s="71"/>
      <c r="DI28" s="51"/>
      <c r="DJ28" s="51"/>
      <c r="DK28" s="51"/>
      <c r="DL28" s="54" t="str">
        <f ca="1">IF(AND(DM27&lt;&gt;"",ISNUMBER(DL27)),DL27+1,"")</f>
        <v/>
      </c>
      <c r="DM28" s="71"/>
      <c r="DN28" s="51"/>
      <c r="DO28" s="51"/>
      <c r="DP28" s="51"/>
      <c r="DQ28" s="54" t="str">
        <f ca="1">IF(AND(DR27&lt;&gt;"",ISNUMBER(DQ27)),DQ27+1,"")</f>
        <v/>
      </c>
      <c r="DR28" s="71"/>
      <c r="DS28" s="51"/>
      <c r="DT28" s="51"/>
      <c r="DU28" s="51"/>
      <c r="DV28" s="54" t="str">
        <f ca="1">IF(AND(DW27&lt;&gt;"",ISNUMBER(DV27)),DV27+1,"")</f>
        <v/>
      </c>
      <c r="DW28" s="71"/>
      <c r="DX28" s="51"/>
      <c r="DY28" s="51"/>
      <c r="DZ28" s="51"/>
      <c r="EA28" s="54" t="str">
        <f ca="1">IF(AND(EB27&lt;&gt;"",ISNUMBER(EA27)),EA27+1,"")</f>
        <v/>
      </c>
      <c r="EB28" s="71"/>
      <c r="EC28" s="51"/>
      <c r="ED28" s="51"/>
      <c r="EE28" s="51"/>
      <c r="EF28" s="54" t="str">
        <f ca="1">IF(AND(EG27&lt;&gt;"",ISNUMBER(EF27)),EF27+1,"")</f>
        <v/>
      </c>
      <c r="EG28" s="71"/>
      <c r="EH28" s="51"/>
      <c r="EI28" s="51"/>
      <c r="EJ28" s="51"/>
      <c r="EK28" s="54" t="str">
        <f ca="1">IF(AND(EL27&lt;&gt;"",ISNUMBER(EK27)),EK27+1,"")</f>
        <v/>
      </c>
      <c r="EL28" s="71"/>
      <c r="EM28" s="51"/>
      <c r="EN28" s="51"/>
      <c r="EO28" s="51"/>
      <c r="EP28" s="54" t="str">
        <f ca="1">IF(AND(EQ27&lt;&gt;"",ISNUMBER(EP27)),EP27+1,"")</f>
        <v/>
      </c>
      <c r="EQ28" s="71"/>
      <c r="ER28" s="51"/>
      <c r="ES28" s="51"/>
      <c r="ET28" s="51"/>
      <c r="EU28" s="54" t="str">
        <f ca="1">IF(AND(EV27&lt;&gt;"",ISNUMBER(EU27)),EU27+1,"")</f>
        <v/>
      </c>
      <c r="EV28" s="71"/>
      <c r="EW28" s="51"/>
      <c r="EX28" s="51"/>
      <c r="EY28" s="51"/>
      <c r="EZ28" s="54" t="str">
        <f ca="1">IF(AND(FA27&lt;&gt;"",ISNUMBER(EZ27)),EZ27+1,"")</f>
        <v/>
      </c>
      <c r="FA28" s="71"/>
      <c r="FB28" s="51"/>
      <c r="FC28" s="51"/>
      <c r="FD28" s="51"/>
      <c r="FE28" s="54" t="str">
        <f ca="1">IF(AND(FF27&lt;&gt;"",ISNUMBER(FE27)),FE27+1,"")</f>
        <v/>
      </c>
      <c r="FF28" s="71"/>
      <c r="FG28" s="51"/>
      <c r="FH28" s="51"/>
      <c r="FI28" s="51"/>
      <c r="FJ28" s="54" t="str">
        <f ca="1">IF(AND(FK27&lt;&gt;"",ISNUMBER(FJ27)),FJ27+1,"")</f>
        <v/>
      </c>
      <c r="FK28" s="71"/>
      <c r="FL28" s="51"/>
      <c r="FM28" s="51"/>
      <c r="FN28" s="51"/>
      <c r="FO28" s="54" t="str">
        <f ca="1">IF(AND(FP27&lt;&gt;"",ISNUMBER(FO27)),FO27+1,"")</f>
        <v/>
      </c>
      <c r="FP28" s="71"/>
      <c r="FQ28" s="51"/>
      <c r="FR28" s="51"/>
      <c r="FS28" s="51"/>
      <c r="FT28" s="54" t="str">
        <f ca="1">IF(AND(FU27&lt;&gt;"",ISNUMBER(FT27)),FT27+1,"")</f>
        <v/>
      </c>
      <c r="FU28" s="71"/>
      <c r="FV28" s="51"/>
      <c r="FW28" s="51"/>
      <c r="FX28" s="51"/>
      <c r="FY28" s="54" t="str">
        <f ca="1">IF(AND(FZ27&lt;&gt;"",ISNUMBER(FY27)),FY27+1,"")</f>
        <v/>
      </c>
      <c r="FZ28" s="71"/>
      <c r="GA28" s="51"/>
      <c r="GB28" s="51"/>
      <c r="GC28" s="51"/>
      <c r="GD28" s="54" t="str">
        <f ca="1">IF(AND(GE27&lt;&gt;"",ISNUMBER(GD27)),GD27+1,"")</f>
        <v/>
      </c>
      <c r="GE28" s="71"/>
      <c r="GF28" s="51"/>
      <c r="GG28" s="51"/>
      <c r="GH28" s="51"/>
      <c r="GI28" s="54" t="str">
        <f ca="1">IF(AND(GJ27&lt;&gt;"",ISNUMBER(GI27)),GI27+1,"")</f>
        <v/>
      </c>
      <c r="GJ28" s="71"/>
      <c r="GK28" s="51"/>
      <c r="GL28" s="51"/>
      <c r="GM28" s="51"/>
      <c r="GN28" s="54" t="str">
        <f ca="1">IF(AND(GO27&lt;&gt;"",ISNUMBER(GN27)),GN27+1,"")</f>
        <v/>
      </c>
      <c r="GO28" s="71"/>
      <c r="GP28" s="51"/>
      <c r="GQ28" s="51"/>
      <c r="GR28" s="51"/>
      <c r="GS28" s="54" t="str">
        <f ca="1">IF(AND(GT27&lt;&gt;"",ISNUMBER(GS27)),GS27+1,"")</f>
        <v/>
      </c>
      <c r="GT28" s="71"/>
      <c r="GU28" s="51"/>
      <c r="GV28" s="51"/>
      <c r="GW28" s="51"/>
      <c r="GX28" s="54" t="str">
        <f ca="1">IF(AND(GY27&lt;&gt;"",ISNUMBER(GX27)),GX27+1,"")</f>
        <v/>
      </c>
      <c r="GY28" s="71"/>
      <c r="GZ28" s="51"/>
      <c r="HA28" s="51"/>
      <c r="HB28" s="51"/>
      <c r="HC28" s="54" t="str">
        <f ca="1">IF(AND(HD27&lt;&gt;"",ISNUMBER(HC27)),HC27+1,"")</f>
        <v/>
      </c>
      <c r="HD28" s="71"/>
      <c r="HE28" s="51"/>
      <c r="HF28" s="51"/>
      <c r="HG28" s="51"/>
      <c r="HH28" s="54" t="str">
        <f ca="1">IF(AND(HI27&lt;&gt;"",ISNUMBER(HH27)),HH27+1,"")</f>
        <v/>
      </c>
      <c r="HI28" s="71"/>
      <c r="HJ28" s="51"/>
      <c r="HK28" s="51"/>
      <c r="HL28" s="51"/>
      <c r="HM28" s="54" t="str">
        <f ca="1">IF(AND(HN27&lt;&gt;"",ISNUMBER(HM27)),HM27+1,"")</f>
        <v/>
      </c>
      <c r="HN28" s="71"/>
      <c r="HO28" s="51"/>
      <c r="HP28" s="51"/>
      <c r="HQ28" s="51"/>
      <c r="HR28" s="54" t="str">
        <f ca="1">IF(AND(HS27&lt;&gt;"",ISNUMBER(HR27)),HR27+1,"")</f>
        <v/>
      </c>
      <c r="HS28" s="71"/>
      <c r="HT28" s="51"/>
      <c r="HU28" s="51"/>
      <c r="HV28" s="51"/>
      <c r="HW28" s="54" t="str">
        <f ca="1">IF(AND(HX27&lt;&gt;"",ISNUMBER(HW27)),HW27+1,"")</f>
        <v/>
      </c>
      <c r="HX28" s="71"/>
      <c r="HY28" s="51"/>
      <c r="HZ28" s="51"/>
      <c r="IA28" s="51"/>
      <c r="IB28" s="54" t="str">
        <f ca="1">IF(AND(IC27&lt;&gt;"",ISNUMBER(IB27)),IB27+1,"")</f>
        <v/>
      </c>
      <c r="IC28" s="71"/>
      <c r="ID28" s="51"/>
      <c r="IE28" s="51"/>
      <c r="IF28" s="51"/>
      <c r="IG28" s="54" t="str">
        <f ca="1">IF(AND(IH27&lt;&gt;"",ISNUMBER(IG27)),IG27+1,"")</f>
        <v/>
      </c>
      <c r="IH28" s="71"/>
      <c r="II28" s="51"/>
      <c r="IJ28" s="51"/>
      <c r="IK28" s="51"/>
      <c r="IL28" s="54" t="str">
        <f ca="1">IF(AND(IM27&lt;&gt;"",ISNUMBER(IL27)),IL27+1,"")</f>
        <v/>
      </c>
      <c r="IM28" s="71"/>
      <c r="IN28" s="51"/>
      <c r="IO28" s="51"/>
      <c r="IP28" s="51"/>
    </row>
    <row r="29" spans="1:250" s="28" customFormat="1" x14ac:dyDescent="0.2">
      <c r="A29" s="54" t="str">
        <f t="shared" ref="A29:A36" ca="1" si="50">IF(AND(B28&lt;&gt;"",ISNUMBER(A28)),A28+1,"")</f>
        <v/>
      </c>
      <c r="B29" s="71"/>
      <c r="C29" s="51"/>
      <c r="D29" s="51"/>
      <c r="E29" s="51"/>
      <c r="F29" s="54" t="str">
        <f t="shared" ref="F29:F36" ca="1" si="51">IF(AND(G28&lt;&gt;"",ISNUMBER(F28)),F28+1,"")</f>
        <v/>
      </c>
      <c r="G29" s="71"/>
      <c r="H29" s="51"/>
      <c r="I29" s="51"/>
      <c r="J29" s="51"/>
      <c r="K29" s="54" t="str">
        <f t="shared" ref="K29:K36" ca="1" si="52">IF(AND(L28&lt;&gt;"",ISNUMBER(K28)),K28+1,"")</f>
        <v/>
      </c>
      <c r="L29" s="71"/>
      <c r="M29" s="51"/>
      <c r="N29" s="51"/>
      <c r="O29" s="51"/>
      <c r="P29" s="54" t="str">
        <f t="shared" ref="P29:P36" ca="1" si="53">IF(AND(Q28&lt;&gt;"",ISNUMBER(P28)),P28+1,"")</f>
        <v/>
      </c>
      <c r="Q29" s="71"/>
      <c r="R29" s="51"/>
      <c r="S29" s="51"/>
      <c r="T29" s="51"/>
      <c r="U29" s="54" t="str">
        <f t="shared" ref="U29:U36" ca="1" si="54">IF(AND(V28&lt;&gt;"",ISNUMBER(U28)),U28+1,"")</f>
        <v/>
      </c>
      <c r="V29" s="71"/>
      <c r="W29" s="51"/>
      <c r="X29" s="51"/>
      <c r="Y29" s="51"/>
      <c r="Z29" s="54" t="str">
        <f t="shared" ref="Z29:Z36" ca="1" si="55">IF(AND(AA28&lt;&gt;"",ISNUMBER(Z28)),Z28+1,"")</f>
        <v/>
      </c>
      <c r="AA29" s="71"/>
      <c r="AB29" s="51"/>
      <c r="AC29" s="51"/>
      <c r="AD29" s="51"/>
      <c r="AE29" s="54" t="str">
        <f t="shared" ref="AE29:AE36" ca="1" si="56">IF(AND(AF28&lt;&gt;"",ISNUMBER(AE28)),AE28+1,"")</f>
        <v/>
      </c>
      <c r="AF29" s="71"/>
      <c r="AG29" s="51"/>
      <c r="AH29" s="51"/>
      <c r="AI29" s="51"/>
      <c r="AJ29" s="54" t="str">
        <f t="shared" ref="AJ29:AJ36" ca="1" si="57">IF(AND(AK28&lt;&gt;"",ISNUMBER(AJ28)),AJ28+1,"")</f>
        <v/>
      </c>
      <c r="AK29" s="71"/>
      <c r="AL29" s="51"/>
      <c r="AM29" s="51"/>
      <c r="AN29" s="51"/>
      <c r="AO29" s="54" t="str">
        <f t="shared" ref="AO29:AO36" ca="1" si="58">IF(AND(AP28&lt;&gt;"",ISNUMBER(AO28)),AO28+1,"")</f>
        <v/>
      </c>
      <c r="AP29" s="71"/>
      <c r="AQ29" s="51"/>
      <c r="AR29" s="51"/>
      <c r="AS29" s="51"/>
      <c r="AT29" s="54" t="str">
        <f t="shared" ref="AT29:AT36" ca="1" si="59">IF(AND(AU28&lt;&gt;"",ISNUMBER(AT28)),AT28+1,"")</f>
        <v/>
      </c>
      <c r="AU29" s="71"/>
      <c r="AV29" s="51"/>
      <c r="AW29" s="51"/>
      <c r="AX29" s="51"/>
      <c r="AY29" s="54" t="str">
        <f t="shared" ref="AY29:AY36" ca="1" si="60">IF(AND(AZ28&lt;&gt;"",ISNUMBER(AY28)),AY28+1,"")</f>
        <v/>
      </c>
      <c r="AZ29" s="71"/>
      <c r="BA29" s="51"/>
      <c r="BB29" s="51"/>
      <c r="BC29" s="51"/>
      <c r="BD29" s="54" t="str">
        <f t="shared" ref="BD29:BD36" ca="1" si="61">IF(AND(BE28&lt;&gt;"",ISNUMBER(BD28)),BD28+1,"")</f>
        <v/>
      </c>
      <c r="BE29" s="71"/>
      <c r="BF29" s="51"/>
      <c r="BG29" s="51"/>
      <c r="BH29" s="51"/>
      <c r="BI29" s="54" t="str">
        <f t="shared" ref="BI29:BI36" ca="1" si="62">IF(AND(BJ28&lt;&gt;"",ISNUMBER(BI28)),BI28+1,"")</f>
        <v/>
      </c>
      <c r="BJ29" s="71"/>
      <c r="BK29" s="51"/>
      <c r="BL29" s="51"/>
      <c r="BM29" s="51"/>
      <c r="BN29" s="54" t="str">
        <f t="shared" ref="BN29:BN36" ca="1" si="63">IF(AND(BO28&lt;&gt;"",ISNUMBER(BN28)),BN28+1,"")</f>
        <v/>
      </c>
      <c r="BO29" s="71"/>
      <c r="BP29" s="51"/>
      <c r="BQ29" s="51"/>
      <c r="BR29" s="51"/>
      <c r="BS29" s="54" t="str">
        <f t="shared" ref="BS29:BS36" ca="1" si="64">IF(AND(BT28&lt;&gt;"",ISNUMBER(BS28)),BS28+1,"")</f>
        <v/>
      </c>
      <c r="BT29" s="71"/>
      <c r="BU29" s="51"/>
      <c r="BV29" s="51"/>
      <c r="BW29" s="51"/>
      <c r="BX29" s="54" t="str">
        <f t="shared" ref="BX29:BX36" ca="1" si="65">IF(AND(BY28&lt;&gt;"",ISNUMBER(BX28)),BX28+1,"")</f>
        <v/>
      </c>
      <c r="BY29" s="71"/>
      <c r="BZ29" s="51"/>
      <c r="CA29" s="51"/>
      <c r="CB29" s="51"/>
      <c r="CC29" s="54" t="str">
        <f t="shared" ref="CC29:CC36" ca="1" si="66">IF(AND(CD28&lt;&gt;"",ISNUMBER(CC28)),CC28+1,"")</f>
        <v/>
      </c>
      <c r="CD29" s="71"/>
      <c r="CE29" s="51"/>
      <c r="CF29" s="51"/>
      <c r="CG29" s="51"/>
      <c r="CH29" s="54" t="str">
        <f t="shared" ref="CH29:CH36" ca="1" si="67">IF(AND(CI28&lt;&gt;"",ISNUMBER(CH28)),CH28+1,"")</f>
        <v/>
      </c>
      <c r="CI29" s="71"/>
      <c r="CJ29" s="51"/>
      <c r="CK29" s="51"/>
      <c r="CL29" s="51"/>
      <c r="CM29" s="54" t="str">
        <f t="shared" ref="CM29:CM36" ca="1" si="68">IF(AND(CN28&lt;&gt;"",ISNUMBER(CM28)),CM28+1,"")</f>
        <v/>
      </c>
      <c r="CN29" s="71"/>
      <c r="CO29" s="51"/>
      <c r="CP29" s="51"/>
      <c r="CQ29" s="51"/>
      <c r="CR29" s="54" t="str">
        <f t="shared" ref="CR29:CR36" ca="1" si="69">IF(AND(CS28&lt;&gt;"",ISNUMBER(CR28)),CR28+1,"")</f>
        <v/>
      </c>
      <c r="CS29" s="71"/>
      <c r="CT29" s="51"/>
      <c r="CU29" s="51"/>
      <c r="CV29" s="51"/>
      <c r="CW29" s="54" t="str">
        <f t="shared" ref="CW29:CW36" ca="1" si="70">IF(AND(CX28&lt;&gt;"",ISNUMBER(CW28)),CW28+1,"")</f>
        <v/>
      </c>
      <c r="CX29" s="71"/>
      <c r="CY29" s="51"/>
      <c r="CZ29" s="51"/>
      <c r="DA29" s="51"/>
      <c r="DB29" s="54" t="str">
        <f t="shared" ref="DB29:DB36" ca="1" si="71">IF(AND(DC28&lt;&gt;"",ISNUMBER(DB28)),DB28+1,"")</f>
        <v/>
      </c>
      <c r="DC29" s="71"/>
      <c r="DD29" s="51"/>
      <c r="DE29" s="51"/>
      <c r="DF29" s="51"/>
      <c r="DG29" s="54" t="str">
        <f t="shared" ref="DG29:DG36" ca="1" si="72">IF(AND(DH28&lt;&gt;"",ISNUMBER(DG28)),DG28+1,"")</f>
        <v/>
      </c>
      <c r="DH29" s="71"/>
      <c r="DI29" s="51"/>
      <c r="DJ29" s="51"/>
      <c r="DK29" s="51"/>
      <c r="DL29" s="54" t="str">
        <f t="shared" ref="DL29:DL36" ca="1" si="73">IF(AND(DM28&lt;&gt;"",ISNUMBER(DL28)),DL28+1,"")</f>
        <v/>
      </c>
      <c r="DM29" s="71"/>
      <c r="DN29" s="51"/>
      <c r="DO29" s="51"/>
      <c r="DP29" s="51"/>
      <c r="DQ29" s="54" t="str">
        <f t="shared" ref="DQ29:DQ36" ca="1" si="74">IF(AND(DR28&lt;&gt;"",ISNUMBER(DQ28)),DQ28+1,"")</f>
        <v/>
      </c>
      <c r="DR29" s="71"/>
      <c r="DS29" s="51"/>
      <c r="DT29" s="51"/>
      <c r="DU29" s="51"/>
      <c r="DV29" s="54" t="str">
        <f t="shared" ref="DV29:DV36" ca="1" si="75">IF(AND(DW28&lt;&gt;"",ISNUMBER(DV28)),DV28+1,"")</f>
        <v/>
      </c>
      <c r="DW29" s="71"/>
      <c r="DX29" s="51"/>
      <c r="DY29" s="51"/>
      <c r="DZ29" s="51"/>
      <c r="EA29" s="54" t="str">
        <f t="shared" ref="EA29:EA36" ca="1" si="76">IF(AND(EB28&lt;&gt;"",ISNUMBER(EA28)),EA28+1,"")</f>
        <v/>
      </c>
      <c r="EB29" s="71"/>
      <c r="EC29" s="51"/>
      <c r="ED29" s="51"/>
      <c r="EE29" s="51"/>
      <c r="EF29" s="54" t="str">
        <f t="shared" ref="EF29:EF36" ca="1" si="77">IF(AND(EG28&lt;&gt;"",ISNUMBER(EF28)),EF28+1,"")</f>
        <v/>
      </c>
      <c r="EG29" s="71"/>
      <c r="EH29" s="51"/>
      <c r="EI29" s="51"/>
      <c r="EJ29" s="51"/>
      <c r="EK29" s="54" t="str">
        <f t="shared" ref="EK29:EK36" ca="1" si="78">IF(AND(EL28&lt;&gt;"",ISNUMBER(EK28)),EK28+1,"")</f>
        <v/>
      </c>
      <c r="EL29" s="71"/>
      <c r="EM29" s="51"/>
      <c r="EN29" s="51"/>
      <c r="EO29" s="51"/>
      <c r="EP29" s="54" t="str">
        <f t="shared" ref="EP29:EP36" ca="1" si="79">IF(AND(EQ28&lt;&gt;"",ISNUMBER(EP28)),EP28+1,"")</f>
        <v/>
      </c>
      <c r="EQ29" s="71"/>
      <c r="ER29" s="51"/>
      <c r="ES29" s="51"/>
      <c r="ET29" s="51"/>
      <c r="EU29" s="54" t="str">
        <f t="shared" ref="EU29:EU36" ca="1" si="80">IF(AND(EV28&lt;&gt;"",ISNUMBER(EU28)),EU28+1,"")</f>
        <v/>
      </c>
      <c r="EV29" s="71"/>
      <c r="EW29" s="51"/>
      <c r="EX29" s="51"/>
      <c r="EY29" s="51"/>
      <c r="EZ29" s="54" t="str">
        <f t="shared" ref="EZ29:EZ36" ca="1" si="81">IF(AND(FA28&lt;&gt;"",ISNUMBER(EZ28)),EZ28+1,"")</f>
        <v/>
      </c>
      <c r="FA29" s="71"/>
      <c r="FB29" s="51"/>
      <c r="FC29" s="51"/>
      <c r="FD29" s="51"/>
      <c r="FE29" s="54" t="str">
        <f t="shared" ref="FE29:FE36" ca="1" si="82">IF(AND(FF28&lt;&gt;"",ISNUMBER(FE28)),FE28+1,"")</f>
        <v/>
      </c>
      <c r="FF29" s="71"/>
      <c r="FG29" s="51"/>
      <c r="FH29" s="51"/>
      <c r="FI29" s="51"/>
      <c r="FJ29" s="54" t="str">
        <f t="shared" ref="FJ29:FJ36" ca="1" si="83">IF(AND(FK28&lt;&gt;"",ISNUMBER(FJ28)),FJ28+1,"")</f>
        <v/>
      </c>
      <c r="FK29" s="71"/>
      <c r="FL29" s="51"/>
      <c r="FM29" s="51"/>
      <c r="FN29" s="51"/>
      <c r="FO29" s="54" t="str">
        <f t="shared" ref="FO29:FO36" ca="1" si="84">IF(AND(FP28&lt;&gt;"",ISNUMBER(FO28)),FO28+1,"")</f>
        <v/>
      </c>
      <c r="FP29" s="71"/>
      <c r="FQ29" s="51"/>
      <c r="FR29" s="51"/>
      <c r="FS29" s="51"/>
      <c r="FT29" s="54" t="str">
        <f t="shared" ref="FT29:FT36" ca="1" si="85">IF(AND(FU28&lt;&gt;"",ISNUMBER(FT28)),FT28+1,"")</f>
        <v/>
      </c>
      <c r="FU29" s="71"/>
      <c r="FV29" s="51"/>
      <c r="FW29" s="51"/>
      <c r="FX29" s="51"/>
      <c r="FY29" s="54" t="str">
        <f t="shared" ref="FY29:FY36" ca="1" si="86">IF(AND(FZ28&lt;&gt;"",ISNUMBER(FY28)),FY28+1,"")</f>
        <v/>
      </c>
      <c r="FZ29" s="71"/>
      <c r="GA29" s="51"/>
      <c r="GB29" s="51"/>
      <c r="GC29" s="51"/>
      <c r="GD29" s="54" t="str">
        <f t="shared" ref="GD29:GD36" ca="1" si="87">IF(AND(GE28&lt;&gt;"",ISNUMBER(GD28)),GD28+1,"")</f>
        <v/>
      </c>
      <c r="GE29" s="71"/>
      <c r="GF29" s="51"/>
      <c r="GG29" s="51"/>
      <c r="GH29" s="51"/>
      <c r="GI29" s="54" t="str">
        <f t="shared" ref="GI29:GI36" ca="1" si="88">IF(AND(GJ28&lt;&gt;"",ISNUMBER(GI28)),GI28+1,"")</f>
        <v/>
      </c>
      <c r="GJ29" s="71"/>
      <c r="GK29" s="51"/>
      <c r="GL29" s="51"/>
      <c r="GM29" s="51"/>
      <c r="GN29" s="54" t="str">
        <f t="shared" ref="GN29:GN36" ca="1" si="89">IF(AND(GO28&lt;&gt;"",ISNUMBER(GN28)),GN28+1,"")</f>
        <v/>
      </c>
      <c r="GO29" s="71"/>
      <c r="GP29" s="51"/>
      <c r="GQ29" s="51"/>
      <c r="GR29" s="51"/>
      <c r="GS29" s="54" t="str">
        <f t="shared" ref="GS29:GS36" ca="1" si="90">IF(AND(GT28&lt;&gt;"",ISNUMBER(GS28)),GS28+1,"")</f>
        <v/>
      </c>
      <c r="GT29" s="71"/>
      <c r="GU29" s="51"/>
      <c r="GV29" s="51"/>
      <c r="GW29" s="51"/>
      <c r="GX29" s="54" t="str">
        <f t="shared" ref="GX29:GX36" ca="1" si="91">IF(AND(GY28&lt;&gt;"",ISNUMBER(GX28)),GX28+1,"")</f>
        <v/>
      </c>
      <c r="GY29" s="71"/>
      <c r="GZ29" s="51"/>
      <c r="HA29" s="51"/>
      <c r="HB29" s="51"/>
      <c r="HC29" s="54" t="str">
        <f t="shared" ref="HC29:HC36" ca="1" si="92">IF(AND(HD28&lt;&gt;"",ISNUMBER(HC28)),HC28+1,"")</f>
        <v/>
      </c>
      <c r="HD29" s="71"/>
      <c r="HE29" s="51"/>
      <c r="HF29" s="51"/>
      <c r="HG29" s="51"/>
      <c r="HH29" s="54" t="str">
        <f t="shared" ref="HH29:HH36" ca="1" si="93">IF(AND(HI28&lt;&gt;"",ISNUMBER(HH28)),HH28+1,"")</f>
        <v/>
      </c>
      <c r="HI29" s="71"/>
      <c r="HJ29" s="51"/>
      <c r="HK29" s="51"/>
      <c r="HL29" s="51"/>
      <c r="HM29" s="54" t="str">
        <f t="shared" ref="HM29:HM36" ca="1" si="94">IF(AND(HN28&lt;&gt;"",ISNUMBER(HM28)),HM28+1,"")</f>
        <v/>
      </c>
      <c r="HN29" s="71"/>
      <c r="HO29" s="51"/>
      <c r="HP29" s="51"/>
      <c r="HQ29" s="51"/>
      <c r="HR29" s="54" t="str">
        <f t="shared" ref="HR29:HR36" ca="1" si="95">IF(AND(HS28&lt;&gt;"",ISNUMBER(HR28)),HR28+1,"")</f>
        <v/>
      </c>
      <c r="HS29" s="71"/>
      <c r="HT29" s="51"/>
      <c r="HU29" s="51"/>
      <c r="HV29" s="51"/>
      <c r="HW29" s="54" t="str">
        <f t="shared" ref="HW29:HW36" ca="1" si="96">IF(AND(HX28&lt;&gt;"",ISNUMBER(HW28)),HW28+1,"")</f>
        <v/>
      </c>
      <c r="HX29" s="71"/>
      <c r="HY29" s="51"/>
      <c r="HZ29" s="51"/>
      <c r="IA29" s="51"/>
      <c r="IB29" s="54" t="str">
        <f t="shared" ref="IB29:IB36" ca="1" si="97">IF(AND(IC28&lt;&gt;"",ISNUMBER(IB28)),IB28+1,"")</f>
        <v/>
      </c>
      <c r="IC29" s="71"/>
      <c r="ID29" s="51"/>
      <c r="IE29" s="51"/>
      <c r="IF29" s="51"/>
      <c r="IG29" s="54" t="str">
        <f t="shared" ref="IG29:IG36" ca="1" si="98">IF(AND(IH28&lt;&gt;"",ISNUMBER(IG28)),IG28+1,"")</f>
        <v/>
      </c>
      <c r="IH29" s="71"/>
      <c r="II29" s="51"/>
      <c r="IJ29" s="51"/>
      <c r="IK29" s="51"/>
      <c r="IL29" s="54" t="str">
        <f t="shared" ref="IL29:IL36" ca="1" si="99">IF(AND(IM28&lt;&gt;"",ISNUMBER(IL28)),IL28+1,"")</f>
        <v/>
      </c>
      <c r="IM29" s="71"/>
      <c r="IN29" s="51"/>
      <c r="IO29" s="51"/>
      <c r="IP29" s="51"/>
    </row>
    <row r="30" spans="1:250" s="28" customFormat="1" x14ac:dyDescent="0.2">
      <c r="A30" s="54" t="str">
        <f t="shared" ca="1" si="50"/>
        <v/>
      </c>
      <c r="B30" s="71"/>
      <c r="C30" s="51"/>
      <c r="D30" s="51"/>
      <c r="E30" s="51"/>
      <c r="F30" s="54" t="str">
        <f t="shared" ca="1" si="51"/>
        <v/>
      </c>
      <c r="G30" s="71"/>
      <c r="H30" s="51"/>
      <c r="I30" s="51"/>
      <c r="J30" s="51"/>
      <c r="K30" s="54" t="str">
        <f t="shared" ca="1" si="52"/>
        <v/>
      </c>
      <c r="L30" s="71"/>
      <c r="M30" s="51"/>
      <c r="N30" s="51"/>
      <c r="O30" s="51"/>
      <c r="P30" s="54" t="str">
        <f t="shared" ca="1" si="53"/>
        <v/>
      </c>
      <c r="Q30" s="71"/>
      <c r="R30" s="51"/>
      <c r="S30" s="51"/>
      <c r="T30" s="51"/>
      <c r="U30" s="54" t="str">
        <f t="shared" ca="1" si="54"/>
        <v/>
      </c>
      <c r="V30" s="71"/>
      <c r="W30" s="51"/>
      <c r="X30" s="51"/>
      <c r="Y30" s="51"/>
      <c r="Z30" s="54" t="str">
        <f t="shared" ca="1" si="55"/>
        <v/>
      </c>
      <c r="AA30" s="71"/>
      <c r="AB30" s="51"/>
      <c r="AC30" s="51"/>
      <c r="AD30" s="51"/>
      <c r="AE30" s="54" t="str">
        <f t="shared" ca="1" si="56"/>
        <v/>
      </c>
      <c r="AF30" s="71"/>
      <c r="AG30" s="51"/>
      <c r="AH30" s="51"/>
      <c r="AI30" s="51"/>
      <c r="AJ30" s="54" t="str">
        <f t="shared" ca="1" si="57"/>
        <v/>
      </c>
      <c r="AK30" s="71"/>
      <c r="AL30" s="51"/>
      <c r="AM30" s="51"/>
      <c r="AN30" s="51"/>
      <c r="AO30" s="54" t="str">
        <f t="shared" ca="1" si="58"/>
        <v/>
      </c>
      <c r="AP30" s="71"/>
      <c r="AQ30" s="51"/>
      <c r="AR30" s="51"/>
      <c r="AS30" s="51"/>
      <c r="AT30" s="54" t="str">
        <f t="shared" ca="1" si="59"/>
        <v/>
      </c>
      <c r="AU30" s="71"/>
      <c r="AV30" s="51"/>
      <c r="AW30" s="51"/>
      <c r="AX30" s="51"/>
      <c r="AY30" s="54" t="str">
        <f t="shared" ca="1" si="60"/>
        <v/>
      </c>
      <c r="AZ30" s="71"/>
      <c r="BA30" s="51"/>
      <c r="BB30" s="51"/>
      <c r="BC30" s="51"/>
      <c r="BD30" s="54" t="str">
        <f t="shared" ca="1" si="61"/>
        <v/>
      </c>
      <c r="BE30" s="71"/>
      <c r="BF30" s="51"/>
      <c r="BG30" s="51"/>
      <c r="BH30" s="51"/>
      <c r="BI30" s="54" t="str">
        <f t="shared" ca="1" si="62"/>
        <v/>
      </c>
      <c r="BJ30" s="71"/>
      <c r="BK30" s="51"/>
      <c r="BL30" s="51"/>
      <c r="BM30" s="51"/>
      <c r="BN30" s="54" t="str">
        <f t="shared" ca="1" si="63"/>
        <v/>
      </c>
      <c r="BO30" s="71"/>
      <c r="BP30" s="51"/>
      <c r="BQ30" s="51"/>
      <c r="BR30" s="51"/>
      <c r="BS30" s="54" t="str">
        <f t="shared" ca="1" si="64"/>
        <v/>
      </c>
      <c r="BT30" s="71"/>
      <c r="BU30" s="51"/>
      <c r="BV30" s="51"/>
      <c r="BW30" s="51"/>
      <c r="BX30" s="54" t="str">
        <f t="shared" ca="1" si="65"/>
        <v/>
      </c>
      <c r="BY30" s="71"/>
      <c r="BZ30" s="51"/>
      <c r="CA30" s="51"/>
      <c r="CB30" s="51"/>
      <c r="CC30" s="54" t="str">
        <f t="shared" ca="1" si="66"/>
        <v/>
      </c>
      <c r="CD30" s="71"/>
      <c r="CE30" s="51"/>
      <c r="CF30" s="51"/>
      <c r="CG30" s="51"/>
      <c r="CH30" s="54" t="str">
        <f t="shared" ca="1" si="67"/>
        <v/>
      </c>
      <c r="CI30" s="71"/>
      <c r="CJ30" s="51"/>
      <c r="CK30" s="51"/>
      <c r="CL30" s="51"/>
      <c r="CM30" s="54" t="str">
        <f t="shared" ca="1" si="68"/>
        <v/>
      </c>
      <c r="CN30" s="71"/>
      <c r="CO30" s="51"/>
      <c r="CP30" s="51"/>
      <c r="CQ30" s="51"/>
      <c r="CR30" s="54" t="str">
        <f t="shared" ca="1" si="69"/>
        <v/>
      </c>
      <c r="CS30" s="71"/>
      <c r="CT30" s="51"/>
      <c r="CU30" s="51"/>
      <c r="CV30" s="51"/>
      <c r="CW30" s="54" t="str">
        <f t="shared" ca="1" si="70"/>
        <v/>
      </c>
      <c r="CX30" s="71"/>
      <c r="CY30" s="51"/>
      <c r="CZ30" s="51"/>
      <c r="DA30" s="51"/>
      <c r="DB30" s="54" t="str">
        <f t="shared" ca="1" si="71"/>
        <v/>
      </c>
      <c r="DC30" s="71"/>
      <c r="DD30" s="51"/>
      <c r="DE30" s="51"/>
      <c r="DF30" s="51"/>
      <c r="DG30" s="54" t="str">
        <f t="shared" ca="1" si="72"/>
        <v/>
      </c>
      <c r="DH30" s="71"/>
      <c r="DI30" s="51"/>
      <c r="DJ30" s="51"/>
      <c r="DK30" s="51"/>
      <c r="DL30" s="54" t="str">
        <f t="shared" ca="1" si="73"/>
        <v/>
      </c>
      <c r="DM30" s="71"/>
      <c r="DN30" s="51"/>
      <c r="DO30" s="51"/>
      <c r="DP30" s="51"/>
      <c r="DQ30" s="54" t="str">
        <f t="shared" ca="1" si="74"/>
        <v/>
      </c>
      <c r="DR30" s="71"/>
      <c r="DS30" s="51"/>
      <c r="DT30" s="51"/>
      <c r="DU30" s="51"/>
      <c r="DV30" s="54" t="str">
        <f t="shared" ca="1" si="75"/>
        <v/>
      </c>
      <c r="DW30" s="71"/>
      <c r="DX30" s="51"/>
      <c r="DY30" s="51"/>
      <c r="DZ30" s="51"/>
      <c r="EA30" s="54" t="str">
        <f t="shared" ca="1" si="76"/>
        <v/>
      </c>
      <c r="EB30" s="71"/>
      <c r="EC30" s="51"/>
      <c r="ED30" s="51"/>
      <c r="EE30" s="51"/>
      <c r="EF30" s="54" t="str">
        <f t="shared" ca="1" si="77"/>
        <v/>
      </c>
      <c r="EG30" s="71"/>
      <c r="EH30" s="51"/>
      <c r="EI30" s="51"/>
      <c r="EJ30" s="51"/>
      <c r="EK30" s="54" t="str">
        <f t="shared" ca="1" si="78"/>
        <v/>
      </c>
      <c r="EL30" s="71"/>
      <c r="EM30" s="51"/>
      <c r="EN30" s="51"/>
      <c r="EO30" s="51"/>
      <c r="EP30" s="54" t="str">
        <f t="shared" ca="1" si="79"/>
        <v/>
      </c>
      <c r="EQ30" s="71"/>
      <c r="ER30" s="51"/>
      <c r="ES30" s="51"/>
      <c r="ET30" s="51"/>
      <c r="EU30" s="54" t="str">
        <f t="shared" ca="1" si="80"/>
        <v/>
      </c>
      <c r="EV30" s="71"/>
      <c r="EW30" s="51"/>
      <c r="EX30" s="51"/>
      <c r="EY30" s="51"/>
      <c r="EZ30" s="54" t="str">
        <f t="shared" ca="1" si="81"/>
        <v/>
      </c>
      <c r="FA30" s="71"/>
      <c r="FB30" s="51"/>
      <c r="FC30" s="51"/>
      <c r="FD30" s="51"/>
      <c r="FE30" s="54" t="str">
        <f t="shared" ca="1" si="82"/>
        <v/>
      </c>
      <c r="FF30" s="71"/>
      <c r="FG30" s="51"/>
      <c r="FH30" s="51"/>
      <c r="FI30" s="51"/>
      <c r="FJ30" s="54" t="str">
        <f t="shared" ca="1" si="83"/>
        <v/>
      </c>
      <c r="FK30" s="71"/>
      <c r="FL30" s="51"/>
      <c r="FM30" s="51"/>
      <c r="FN30" s="51"/>
      <c r="FO30" s="54" t="str">
        <f t="shared" ca="1" si="84"/>
        <v/>
      </c>
      <c r="FP30" s="71"/>
      <c r="FQ30" s="51"/>
      <c r="FR30" s="51"/>
      <c r="FS30" s="51"/>
      <c r="FT30" s="54" t="str">
        <f t="shared" ca="1" si="85"/>
        <v/>
      </c>
      <c r="FU30" s="71"/>
      <c r="FV30" s="51"/>
      <c r="FW30" s="51"/>
      <c r="FX30" s="51"/>
      <c r="FY30" s="54" t="str">
        <f t="shared" ca="1" si="86"/>
        <v/>
      </c>
      <c r="FZ30" s="71"/>
      <c r="GA30" s="51"/>
      <c r="GB30" s="51"/>
      <c r="GC30" s="51"/>
      <c r="GD30" s="54" t="str">
        <f t="shared" ca="1" si="87"/>
        <v/>
      </c>
      <c r="GE30" s="71"/>
      <c r="GF30" s="51"/>
      <c r="GG30" s="51"/>
      <c r="GH30" s="51"/>
      <c r="GI30" s="54" t="str">
        <f t="shared" ca="1" si="88"/>
        <v/>
      </c>
      <c r="GJ30" s="71"/>
      <c r="GK30" s="51"/>
      <c r="GL30" s="51"/>
      <c r="GM30" s="51"/>
      <c r="GN30" s="54" t="str">
        <f t="shared" ca="1" si="89"/>
        <v/>
      </c>
      <c r="GO30" s="71"/>
      <c r="GP30" s="51"/>
      <c r="GQ30" s="51"/>
      <c r="GR30" s="51"/>
      <c r="GS30" s="54" t="str">
        <f t="shared" ca="1" si="90"/>
        <v/>
      </c>
      <c r="GT30" s="71"/>
      <c r="GU30" s="51"/>
      <c r="GV30" s="51"/>
      <c r="GW30" s="51"/>
      <c r="GX30" s="54" t="str">
        <f t="shared" ca="1" si="91"/>
        <v/>
      </c>
      <c r="GY30" s="71"/>
      <c r="GZ30" s="51"/>
      <c r="HA30" s="51"/>
      <c r="HB30" s="51"/>
      <c r="HC30" s="54" t="str">
        <f t="shared" ca="1" si="92"/>
        <v/>
      </c>
      <c r="HD30" s="71"/>
      <c r="HE30" s="51"/>
      <c r="HF30" s="51"/>
      <c r="HG30" s="51"/>
      <c r="HH30" s="54" t="str">
        <f t="shared" ca="1" si="93"/>
        <v/>
      </c>
      <c r="HI30" s="71"/>
      <c r="HJ30" s="51"/>
      <c r="HK30" s="51"/>
      <c r="HL30" s="51"/>
      <c r="HM30" s="54" t="str">
        <f t="shared" ca="1" si="94"/>
        <v/>
      </c>
      <c r="HN30" s="71"/>
      <c r="HO30" s="51"/>
      <c r="HP30" s="51"/>
      <c r="HQ30" s="51"/>
      <c r="HR30" s="54" t="str">
        <f t="shared" ca="1" si="95"/>
        <v/>
      </c>
      <c r="HS30" s="71"/>
      <c r="HT30" s="51"/>
      <c r="HU30" s="51"/>
      <c r="HV30" s="51"/>
      <c r="HW30" s="54" t="str">
        <f t="shared" ca="1" si="96"/>
        <v/>
      </c>
      <c r="HX30" s="71"/>
      <c r="HY30" s="51"/>
      <c r="HZ30" s="51"/>
      <c r="IA30" s="51"/>
      <c r="IB30" s="54" t="str">
        <f t="shared" ca="1" si="97"/>
        <v/>
      </c>
      <c r="IC30" s="71"/>
      <c r="ID30" s="51"/>
      <c r="IE30" s="51"/>
      <c r="IF30" s="51"/>
      <c r="IG30" s="54" t="str">
        <f t="shared" ca="1" si="98"/>
        <v/>
      </c>
      <c r="IH30" s="71"/>
      <c r="II30" s="51"/>
      <c r="IJ30" s="51"/>
      <c r="IK30" s="51"/>
      <c r="IL30" s="54" t="str">
        <f t="shared" ca="1" si="99"/>
        <v/>
      </c>
      <c r="IM30" s="71"/>
      <c r="IN30" s="51"/>
      <c r="IO30" s="51"/>
      <c r="IP30" s="51"/>
    </row>
    <row r="31" spans="1:250" s="28" customFormat="1" x14ac:dyDescent="0.2">
      <c r="A31" s="54" t="str">
        <f t="shared" ca="1" si="50"/>
        <v/>
      </c>
      <c r="B31" s="71"/>
      <c r="C31" s="51"/>
      <c r="D31" s="51"/>
      <c r="E31" s="51"/>
      <c r="F31" s="54" t="str">
        <f t="shared" ca="1" si="51"/>
        <v/>
      </c>
      <c r="G31" s="71"/>
      <c r="H31" s="51"/>
      <c r="I31" s="51"/>
      <c r="J31" s="51"/>
      <c r="K31" s="54" t="str">
        <f t="shared" ca="1" si="52"/>
        <v/>
      </c>
      <c r="L31" s="71"/>
      <c r="M31" s="51"/>
      <c r="N31" s="51"/>
      <c r="O31" s="51"/>
      <c r="P31" s="54" t="str">
        <f t="shared" ca="1" si="53"/>
        <v/>
      </c>
      <c r="Q31" s="71"/>
      <c r="R31" s="51"/>
      <c r="S31" s="51"/>
      <c r="T31" s="51"/>
      <c r="U31" s="54" t="str">
        <f t="shared" ca="1" si="54"/>
        <v/>
      </c>
      <c r="V31" s="71"/>
      <c r="W31" s="51"/>
      <c r="X31" s="51"/>
      <c r="Y31" s="51"/>
      <c r="Z31" s="54" t="str">
        <f t="shared" ca="1" si="55"/>
        <v/>
      </c>
      <c r="AA31" s="71"/>
      <c r="AB31" s="51"/>
      <c r="AC31" s="51"/>
      <c r="AD31" s="51"/>
      <c r="AE31" s="54" t="str">
        <f t="shared" ca="1" si="56"/>
        <v/>
      </c>
      <c r="AF31" s="71"/>
      <c r="AG31" s="51"/>
      <c r="AH31" s="51"/>
      <c r="AI31" s="51"/>
      <c r="AJ31" s="54" t="str">
        <f t="shared" ca="1" si="57"/>
        <v/>
      </c>
      <c r="AK31" s="71"/>
      <c r="AL31" s="51"/>
      <c r="AM31" s="51"/>
      <c r="AN31" s="51"/>
      <c r="AO31" s="54" t="str">
        <f t="shared" ca="1" si="58"/>
        <v/>
      </c>
      <c r="AP31" s="71"/>
      <c r="AQ31" s="51"/>
      <c r="AR31" s="51"/>
      <c r="AS31" s="51"/>
      <c r="AT31" s="54" t="str">
        <f t="shared" ca="1" si="59"/>
        <v/>
      </c>
      <c r="AU31" s="71"/>
      <c r="AV31" s="51"/>
      <c r="AW31" s="51"/>
      <c r="AX31" s="51"/>
      <c r="AY31" s="54" t="str">
        <f t="shared" ca="1" si="60"/>
        <v/>
      </c>
      <c r="AZ31" s="71"/>
      <c r="BA31" s="51"/>
      <c r="BB31" s="51"/>
      <c r="BC31" s="51"/>
      <c r="BD31" s="54" t="str">
        <f t="shared" ca="1" si="61"/>
        <v/>
      </c>
      <c r="BE31" s="71"/>
      <c r="BF31" s="51"/>
      <c r="BG31" s="51"/>
      <c r="BH31" s="51"/>
      <c r="BI31" s="54" t="str">
        <f t="shared" ca="1" si="62"/>
        <v/>
      </c>
      <c r="BJ31" s="71"/>
      <c r="BK31" s="51"/>
      <c r="BL31" s="51"/>
      <c r="BM31" s="51"/>
      <c r="BN31" s="54" t="str">
        <f t="shared" ca="1" si="63"/>
        <v/>
      </c>
      <c r="BO31" s="71"/>
      <c r="BP31" s="51"/>
      <c r="BQ31" s="51"/>
      <c r="BR31" s="51"/>
      <c r="BS31" s="54" t="str">
        <f t="shared" ca="1" si="64"/>
        <v/>
      </c>
      <c r="BT31" s="71"/>
      <c r="BU31" s="51"/>
      <c r="BV31" s="51"/>
      <c r="BW31" s="51"/>
      <c r="BX31" s="54" t="str">
        <f t="shared" ca="1" si="65"/>
        <v/>
      </c>
      <c r="BY31" s="71"/>
      <c r="BZ31" s="51"/>
      <c r="CA31" s="51"/>
      <c r="CB31" s="51"/>
      <c r="CC31" s="54" t="str">
        <f t="shared" ca="1" si="66"/>
        <v/>
      </c>
      <c r="CD31" s="71"/>
      <c r="CE31" s="51"/>
      <c r="CF31" s="51"/>
      <c r="CG31" s="51"/>
      <c r="CH31" s="54" t="str">
        <f t="shared" ca="1" si="67"/>
        <v/>
      </c>
      <c r="CI31" s="71"/>
      <c r="CJ31" s="51"/>
      <c r="CK31" s="51"/>
      <c r="CL31" s="51"/>
      <c r="CM31" s="54" t="str">
        <f t="shared" ca="1" si="68"/>
        <v/>
      </c>
      <c r="CN31" s="71"/>
      <c r="CO31" s="51"/>
      <c r="CP31" s="51"/>
      <c r="CQ31" s="51"/>
      <c r="CR31" s="54" t="str">
        <f t="shared" ca="1" si="69"/>
        <v/>
      </c>
      <c r="CS31" s="71"/>
      <c r="CT31" s="51"/>
      <c r="CU31" s="51"/>
      <c r="CV31" s="51"/>
      <c r="CW31" s="54" t="str">
        <f t="shared" ca="1" si="70"/>
        <v/>
      </c>
      <c r="CX31" s="71"/>
      <c r="CY31" s="51"/>
      <c r="CZ31" s="51"/>
      <c r="DA31" s="51"/>
      <c r="DB31" s="54" t="str">
        <f t="shared" ca="1" si="71"/>
        <v/>
      </c>
      <c r="DC31" s="71"/>
      <c r="DD31" s="51"/>
      <c r="DE31" s="51"/>
      <c r="DF31" s="51"/>
      <c r="DG31" s="54" t="str">
        <f t="shared" ca="1" si="72"/>
        <v/>
      </c>
      <c r="DH31" s="71"/>
      <c r="DI31" s="51"/>
      <c r="DJ31" s="51"/>
      <c r="DK31" s="51"/>
      <c r="DL31" s="54" t="str">
        <f t="shared" ca="1" si="73"/>
        <v/>
      </c>
      <c r="DM31" s="71"/>
      <c r="DN31" s="51"/>
      <c r="DO31" s="51"/>
      <c r="DP31" s="51"/>
      <c r="DQ31" s="54" t="str">
        <f t="shared" ca="1" si="74"/>
        <v/>
      </c>
      <c r="DR31" s="71"/>
      <c r="DS31" s="51"/>
      <c r="DT31" s="51"/>
      <c r="DU31" s="51"/>
      <c r="DV31" s="54" t="str">
        <f t="shared" ca="1" si="75"/>
        <v/>
      </c>
      <c r="DW31" s="71"/>
      <c r="DX31" s="51"/>
      <c r="DY31" s="51"/>
      <c r="DZ31" s="51"/>
      <c r="EA31" s="54" t="str">
        <f t="shared" ca="1" si="76"/>
        <v/>
      </c>
      <c r="EB31" s="71"/>
      <c r="EC31" s="51"/>
      <c r="ED31" s="51"/>
      <c r="EE31" s="51"/>
      <c r="EF31" s="54" t="str">
        <f t="shared" ca="1" si="77"/>
        <v/>
      </c>
      <c r="EG31" s="71"/>
      <c r="EH31" s="51"/>
      <c r="EI31" s="51"/>
      <c r="EJ31" s="51"/>
      <c r="EK31" s="54" t="str">
        <f t="shared" ca="1" si="78"/>
        <v/>
      </c>
      <c r="EL31" s="71"/>
      <c r="EM31" s="51"/>
      <c r="EN31" s="51"/>
      <c r="EO31" s="51"/>
      <c r="EP31" s="54" t="str">
        <f t="shared" ca="1" si="79"/>
        <v/>
      </c>
      <c r="EQ31" s="71"/>
      <c r="ER31" s="51"/>
      <c r="ES31" s="51"/>
      <c r="ET31" s="51"/>
      <c r="EU31" s="54" t="str">
        <f t="shared" ca="1" si="80"/>
        <v/>
      </c>
      <c r="EV31" s="71"/>
      <c r="EW31" s="51"/>
      <c r="EX31" s="51"/>
      <c r="EY31" s="51"/>
      <c r="EZ31" s="54" t="str">
        <f t="shared" ca="1" si="81"/>
        <v/>
      </c>
      <c r="FA31" s="71"/>
      <c r="FB31" s="51"/>
      <c r="FC31" s="51"/>
      <c r="FD31" s="51"/>
      <c r="FE31" s="54" t="str">
        <f t="shared" ca="1" si="82"/>
        <v/>
      </c>
      <c r="FF31" s="71"/>
      <c r="FG31" s="51"/>
      <c r="FH31" s="51"/>
      <c r="FI31" s="51"/>
      <c r="FJ31" s="54" t="str">
        <f t="shared" ca="1" si="83"/>
        <v/>
      </c>
      <c r="FK31" s="71"/>
      <c r="FL31" s="51"/>
      <c r="FM31" s="51"/>
      <c r="FN31" s="51"/>
      <c r="FO31" s="54" t="str">
        <f t="shared" ca="1" si="84"/>
        <v/>
      </c>
      <c r="FP31" s="71"/>
      <c r="FQ31" s="51"/>
      <c r="FR31" s="51"/>
      <c r="FS31" s="51"/>
      <c r="FT31" s="54" t="str">
        <f t="shared" ca="1" si="85"/>
        <v/>
      </c>
      <c r="FU31" s="71"/>
      <c r="FV31" s="51"/>
      <c r="FW31" s="51"/>
      <c r="FX31" s="51"/>
      <c r="FY31" s="54" t="str">
        <f t="shared" ca="1" si="86"/>
        <v/>
      </c>
      <c r="FZ31" s="71"/>
      <c r="GA31" s="51"/>
      <c r="GB31" s="51"/>
      <c r="GC31" s="51"/>
      <c r="GD31" s="54" t="str">
        <f t="shared" ca="1" si="87"/>
        <v/>
      </c>
      <c r="GE31" s="71"/>
      <c r="GF31" s="51"/>
      <c r="GG31" s="51"/>
      <c r="GH31" s="51"/>
      <c r="GI31" s="54" t="str">
        <f t="shared" ca="1" si="88"/>
        <v/>
      </c>
      <c r="GJ31" s="71"/>
      <c r="GK31" s="51"/>
      <c r="GL31" s="51"/>
      <c r="GM31" s="51"/>
      <c r="GN31" s="54" t="str">
        <f t="shared" ca="1" si="89"/>
        <v/>
      </c>
      <c r="GO31" s="71"/>
      <c r="GP31" s="51"/>
      <c r="GQ31" s="51"/>
      <c r="GR31" s="51"/>
      <c r="GS31" s="54" t="str">
        <f t="shared" ca="1" si="90"/>
        <v/>
      </c>
      <c r="GT31" s="71"/>
      <c r="GU31" s="51"/>
      <c r="GV31" s="51"/>
      <c r="GW31" s="51"/>
      <c r="GX31" s="54" t="str">
        <f t="shared" ca="1" si="91"/>
        <v/>
      </c>
      <c r="GY31" s="71"/>
      <c r="GZ31" s="51"/>
      <c r="HA31" s="51"/>
      <c r="HB31" s="51"/>
      <c r="HC31" s="54" t="str">
        <f t="shared" ca="1" si="92"/>
        <v/>
      </c>
      <c r="HD31" s="71"/>
      <c r="HE31" s="51"/>
      <c r="HF31" s="51"/>
      <c r="HG31" s="51"/>
      <c r="HH31" s="54" t="str">
        <f t="shared" ca="1" si="93"/>
        <v/>
      </c>
      <c r="HI31" s="71"/>
      <c r="HJ31" s="51"/>
      <c r="HK31" s="51"/>
      <c r="HL31" s="51"/>
      <c r="HM31" s="54" t="str">
        <f t="shared" ca="1" si="94"/>
        <v/>
      </c>
      <c r="HN31" s="71"/>
      <c r="HO31" s="51"/>
      <c r="HP31" s="51"/>
      <c r="HQ31" s="51"/>
      <c r="HR31" s="54" t="str">
        <f t="shared" ca="1" si="95"/>
        <v/>
      </c>
      <c r="HS31" s="71"/>
      <c r="HT31" s="51"/>
      <c r="HU31" s="51"/>
      <c r="HV31" s="51"/>
      <c r="HW31" s="54" t="str">
        <f t="shared" ca="1" si="96"/>
        <v/>
      </c>
      <c r="HX31" s="71"/>
      <c r="HY31" s="51"/>
      <c r="HZ31" s="51"/>
      <c r="IA31" s="51"/>
      <c r="IB31" s="54" t="str">
        <f t="shared" ca="1" si="97"/>
        <v/>
      </c>
      <c r="IC31" s="71"/>
      <c r="ID31" s="51"/>
      <c r="IE31" s="51"/>
      <c r="IF31" s="51"/>
      <c r="IG31" s="54" t="str">
        <f t="shared" ca="1" si="98"/>
        <v/>
      </c>
      <c r="IH31" s="71"/>
      <c r="II31" s="51"/>
      <c r="IJ31" s="51"/>
      <c r="IK31" s="51"/>
      <c r="IL31" s="54" t="str">
        <f t="shared" ca="1" si="99"/>
        <v/>
      </c>
      <c r="IM31" s="71"/>
      <c r="IN31" s="51"/>
      <c r="IO31" s="51"/>
      <c r="IP31" s="51"/>
    </row>
    <row r="32" spans="1:250" s="28" customFormat="1" x14ac:dyDescent="0.2">
      <c r="A32" s="54" t="str">
        <f t="shared" ca="1" si="50"/>
        <v/>
      </c>
      <c r="B32" s="71"/>
      <c r="C32" s="51"/>
      <c r="D32" s="51"/>
      <c r="E32" s="51"/>
      <c r="F32" s="54" t="str">
        <f t="shared" ca="1" si="51"/>
        <v/>
      </c>
      <c r="G32" s="71"/>
      <c r="H32" s="51"/>
      <c r="I32" s="51"/>
      <c r="J32" s="51"/>
      <c r="K32" s="54" t="str">
        <f t="shared" ca="1" si="52"/>
        <v/>
      </c>
      <c r="L32" s="71"/>
      <c r="M32" s="51"/>
      <c r="N32" s="51"/>
      <c r="O32" s="51"/>
      <c r="P32" s="54" t="str">
        <f t="shared" ca="1" si="53"/>
        <v/>
      </c>
      <c r="Q32" s="71"/>
      <c r="R32" s="51"/>
      <c r="S32" s="51"/>
      <c r="T32" s="51"/>
      <c r="U32" s="54" t="str">
        <f t="shared" ca="1" si="54"/>
        <v/>
      </c>
      <c r="V32" s="71"/>
      <c r="W32" s="51"/>
      <c r="X32" s="51"/>
      <c r="Y32" s="51"/>
      <c r="Z32" s="54" t="str">
        <f t="shared" ca="1" si="55"/>
        <v/>
      </c>
      <c r="AA32" s="71"/>
      <c r="AB32" s="51"/>
      <c r="AC32" s="51"/>
      <c r="AD32" s="51"/>
      <c r="AE32" s="54" t="str">
        <f t="shared" ca="1" si="56"/>
        <v/>
      </c>
      <c r="AF32" s="71"/>
      <c r="AG32" s="51"/>
      <c r="AH32" s="51"/>
      <c r="AI32" s="51"/>
      <c r="AJ32" s="54" t="str">
        <f t="shared" ca="1" si="57"/>
        <v/>
      </c>
      <c r="AK32" s="71"/>
      <c r="AL32" s="51"/>
      <c r="AM32" s="51"/>
      <c r="AN32" s="51"/>
      <c r="AO32" s="54" t="str">
        <f t="shared" ca="1" si="58"/>
        <v/>
      </c>
      <c r="AP32" s="71"/>
      <c r="AQ32" s="51"/>
      <c r="AR32" s="51"/>
      <c r="AS32" s="51"/>
      <c r="AT32" s="54" t="str">
        <f t="shared" ca="1" si="59"/>
        <v/>
      </c>
      <c r="AU32" s="71"/>
      <c r="AV32" s="51"/>
      <c r="AW32" s="51"/>
      <c r="AX32" s="51"/>
      <c r="AY32" s="54" t="str">
        <f t="shared" ca="1" si="60"/>
        <v/>
      </c>
      <c r="AZ32" s="71"/>
      <c r="BA32" s="51"/>
      <c r="BB32" s="51"/>
      <c r="BC32" s="51"/>
      <c r="BD32" s="54" t="str">
        <f t="shared" ca="1" si="61"/>
        <v/>
      </c>
      <c r="BE32" s="71"/>
      <c r="BF32" s="51"/>
      <c r="BG32" s="51"/>
      <c r="BH32" s="51"/>
      <c r="BI32" s="54" t="str">
        <f t="shared" ca="1" si="62"/>
        <v/>
      </c>
      <c r="BJ32" s="71"/>
      <c r="BK32" s="51"/>
      <c r="BL32" s="51"/>
      <c r="BM32" s="51"/>
      <c r="BN32" s="54" t="str">
        <f t="shared" ca="1" si="63"/>
        <v/>
      </c>
      <c r="BO32" s="71"/>
      <c r="BP32" s="51"/>
      <c r="BQ32" s="51"/>
      <c r="BR32" s="51"/>
      <c r="BS32" s="54" t="str">
        <f t="shared" ca="1" si="64"/>
        <v/>
      </c>
      <c r="BT32" s="71"/>
      <c r="BU32" s="51"/>
      <c r="BV32" s="51"/>
      <c r="BW32" s="51"/>
      <c r="BX32" s="54" t="str">
        <f t="shared" ca="1" si="65"/>
        <v/>
      </c>
      <c r="BY32" s="71"/>
      <c r="BZ32" s="51"/>
      <c r="CA32" s="51"/>
      <c r="CB32" s="51"/>
      <c r="CC32" s="54" t="str">
        <f t="shared" ca="1" si="66"/>
        <v/>
      </c>
      <c r="CD32" s="71"/>
      <c r="CE32" s="51"/>
      <c r="CF32" s="51"/>
      <c r="CG32" s="51"/>
      <c r="CH32" s="54" t="str">
        <f t="shared" ca="1" si="67"/>
        <v/>
      </c>
      <c r="CI32" s="71"/>
      <c r="CJ32" s="51"/>
      <c r="CK32" s="51"/>
      <c r="CL32" s="51"/>
      <c r="CM32" s="54" t="str">
        <f t="shared" ca="1" si="68"/>
        <v/>
      </c>
      <c r="CN32" s="71"/>
      <c r="CO32" s="51"/>
      <c r="CP32" s="51"/>
      <c r="CQ32" s="51"/>
      <c r="CR32" s="54" t="str">
        <f t="shared" ca="1" si="69"/>
        <v/>
      </c>
      <c r="CS32" s="71"/>
      <c r="CT32" s="51"/>
      <c r="CU32" s="51"/>
      <c r="CV32" s="51"/>
      <c r="CW32" s="54" t="str">
        <f t="shared" ca="1" si="70"/>
        <v/>
      </c>
      <c r="CX32" s="71"/>
      <c r="CY32" s="51"/>
      <c r="CZ32" s="51"/>
      <c r="DA32" s="51"/>
      <c r="DB32" s="54" t="str">
        <f t="shared" ca="1" si="71"/>
        <v/>
      </c>
      <c r="DC32" s="71"/>
      <c r="DD32" s="51"/>
      <c r="DE32" s="51"/>
      <c r="DF32" s="51"/>
      <c r="DG32" s="54" t="str">
        <f t="shared" ca="1" si="72"/>
        <v/>
      </c>
      <c r="DH32" s="71"/>
      <c r="DI32" s="51"/>
      <c r="DJ32" s="51"/>
      <c r="DK32" s="51"/>
      <c r="DL32" s="54" t="str">
        <f t="shared" ca="1" si="73"/>
        <v/>
      </c>
      <c r="DM32" s="71"/>
      <c r="DN32" s="51"/>
      <c r="DO32" s="51"/>
      <c r="DP32" s="51"/>
      <c r="DQ32" s="54" t="str">
        <f t="shared" ca="1" si="74"/>
        <v/>
      </c>
      <c r="DR32" s="71"/>
      <c r="DS32" s="51"/>
      <c r="DT32" s="51"/>
      <c r="DU32" s="51"/>
      <c r="DV32" s="54" t="str">
        <f t="shared" ca="1" si="75"/>
        <v/>
      </c>
      <c r="DW32" s="71"/>
      <c r="DX32" s="51"/>
      <c r="DY32" s="51"/>
      <c r="DZ32" s="51"/>
      <c r="EA32" s="54" t="str">
        <f t="shared" ca="1" si="76"/>
        <v/>
      </c>
      <c r="EB32" s="71"/>
      <c r="EC32" s="51"/>
      <c r="ED32" s="51"/>
      <c r="EE32" s="51"/>
      <c r="EF32" s="54" t="str">
        <f t="shared" ca="1" si="77"/>
        <v/>
      </c>
      <c r="EG32" s="71"/>
      <c r="EH32" s="51"/>
      <c r="EI32" s="51"/>
      <c r="EJ32" s="51"/>
      <c r="EK32" s="54" t="str">
        <f t="shared" ca="1" si="78"/>
        <v/>
      </c>
      <c r="EL32" s="71"/>
      <c r="EM32" s="51"/>
      <c r="EN32" s="51"/>
      <c r="EO32" s="51"/>
      <c r="EP32" s="54" t="str">
        <f t="shared" ca="1" si="79"/>
        <v/>
      </c>
      <c r="EQ32" s="71"/>
      <c r="ER32" s="51"/>
      <c r="ES32" s="51"/>
      <c r="ET32" s="51"/>
      <c r="EU32" s="54" t="str">
        <f t="shared" ca="1" si="80"/>
        <v/>
      </c>
      <c r="EV32" s="71"/>
      <c r="EW32" s="51"/>
      <c r="EX32" s="51"/>
      <c r="EY32" s="51"/>
      <c r="EZ32" s="54" t="str">
        <f t="shared" ca="1" si="81"/>
        <v/>
      </c>
      <c r="FA32" s="71"/>
      <c r="FB32" s="51"/>
      <c r="FC32" s="51"/>
      <c r="FD32" s="51"/>
      <c r="FE32" s="54" t="str">
        <f t="shared" ca="1" si="82"/>
        <v/>
      </c>
      <c r="FF32" s="71"/>
      <c r="FG32" s="51"/>
      <c r="FH32" s="51"/>
      <c r="FI32" s="51"/>
      <c r="FJ32" s="54" t="str">
        <f t="shared" ca="1" si="83"/>
        <v/>
      </c>
      <c r="FK32" s="71"/>
      <c r="FL32" s="51"/>
      <c r="FM32" s="51"/>
      <c r="FN32" s="51"/>
      <c r="FO32" s="54" t="str">
        <f t="shared" ca="1" si="84"/>
        <v/>
      </c>
      <c r="FP32" s="71"/>
      <c r="FQ32" s="51"/>
      <c r="FR32" s="51"/>
      <c r="FS32" s="51"/>
      <c r="FT32" s="54" t="str">
        <f t="shared" ca="1" si="85"/>
        <v/>
      </c>
      <c r="FU32" s="71"/>
      <c r="FV32" s="51"/>
      <c r="FW32" s="51"/>
      <c r="FX32" s="51"/>
      <c r="FY32" s="54" t="str">
        <f t="shared" ca="1" si="86"/>
        <v/>
      </c>
      <c r="FZ32" s="71"/>
      <c r="GA32" s="51"/>
      <c r="GB32" s="51"/>
      <c r="GC32" s="51"/>
      <c r="GD32" s="54" t="str">
        <f t="shared" ca="1" si="87"/>
        <v/>
      </c>
      <c r="GE32" s="71"/>
      <c r="GF32" s="51"/>
      <c r="GG32" s="51"/>
      <c r="GH32" s="51"/>
      <c r="GI32" s="54" t="str">
        <f t="shared" ca="1" si="88"/>
        <v/>
      </c>
      <c r="GJ32" s="71"/>
      <c r="GK32" s="51"/>
      <c r="GL32" s="51"/>
      <c r="GM32" s="51"/>
      <c r="GN32" s="54" t="str">
        <f t="shared" ca="1" si="89"/>
        <v/>
      </c>
      <c r="GO32" s="71"/>
      <c r="GP32" s="51"/>
      <c r="GQ32" s="51"/>
      <c r="GR32" s="51"/>
      <c r="GS32" s="54" t="str">
        <f t="shared" ca="1" si="90"/>
        <v/>
      </c>
      <c r="GT32" s="71"/>
      <c r="GU32" s="51"/>
      <c r="GV32" s="51"/>
      <c r="GW32" s="51"/>
      <c r="GX32" s="54" t="str">
        <f t="shared" ca="1" si="91"/>
        <v/>
      </c>
      <c r="GY32" s="71"/>
      <c r="GZ32" s="51"/>
      <c r="HA32" s="51"/>
      <c r="HB32" s="51"/>
      <c r="HC32" s="54" t="str">
        <f t="shared" ca="1" si="92"/>
        <v/>
      </c>
      <c r="HD32" s="71"/>
      <c r="HE32" s="51"/>
      <c r="HF32" s="51"/>
      <c r="HG32" s="51"/>
      <c r="HH32" s="54" t="str">
        <f t="shared" ca="1" si="93"/>
        <v/>
      </c>
      <c r="HI32" s="71"/>
      <c r="HJ32" s="51"/>
      <c r="HK32" s="51"/>
      <c r="HL32" s="51"/>
      <c r="HM32" s="54" t="str">
        <f t="shared" ca="1" si="94"/>
        <v/>
      </c>
      <c r="HN32" s="71"/>
      <c r="HO32" s="51"/>
      <c r="HP32" s="51"/>
      <c r="HQ32" s="51"/>
      <c r="HR32" s="54" t="str">
        <f t="shared" ca="1" si="95"/>
        <v/>
      </c>
      <c r="HS32" s="71"/>
      <c r="HT32" s="51"/>
      <c r="HU32" s="51"/>
      <c r="HV32" s="51"/>
      <c r="HW32" s="54" t="str">
        <f t="shared" ca="1" si="96"/>
        <v/>
      </c>
      <c r="HX32" s="71"/>
      <c r="HY32" s="51"/>
      <c r="HZ32" s="51"/>
      <c r="IA32" s="51"/>
      <c r="IB32" s="54" t="str">
        <f t="shared" ca="1" si="97"/>
        <v/>
      </c>
      <c r="IC32" s="71"/>
      <c r="ID32" s="51"/>
      <c r="IE32" s="51"/>
      <c r="IF32" s="51"/>
      <c r="IG32" s="54" t="str">
        <f t="shared" ca="1" si="98"/>
        <v/>
      </c>
      <c r="IH32" s="71"/>
      <c r="II32" s="51"/>
      <c r="IJ32" s="51"/>
      <c r="IK32" s="51"/>
      <c r="IL32" s="54" t="str">
        <f t="shared" ca="1" si="99"/>
        <v/>
      </c>
      <c r="IM32" s="71"/>
      <c r="IN32" s="51"/>
      <c r="IO32" s="51"/>
      <c r="IP32" s="51"/>
    </row>
    <row r="33" spans="1:250" s="28" customFormat="1" x14ac:dyDescent="0.2">
      <c r="A33" s="54" t="str">
        <f t="shared" ca="1" si="50"/>
        <v/>
      </c>
      <c r="B33" s="71"/>
      <c r="C33" s="51"/>
      <c r="D33" s="51"/>
      <c r="E33" s="51"/>
      <c r="F33" s="54" t="str">
        <f t="shared" ca="1" si="51"/>
        <v/>
      </c>
      <c r="G33" s="71"/>
      <c r="H33" s="51"/>
      <c r="I33" s="51"/>
      <c r="J33" s="51"/>
      <c r="K33" s="54" t="str">
        <f t="shared" ca="1" si="52"/>
        <v/>
      </c>
      <c r="L33" s="71"/>
      <c r="M33" s="51"/>
      <c r="N33" s="51"/>
      <c r="O33" s="51"/>
      <c r="P33" s="54" t="str">
        <f t="shared" ca="1" si="53"/>
        <v/>
      </c>
      <c r="Q33" s="71"/>
      <c r="R33" s="51"/>
      <c r="S33" s="51"/>
      <c r="T33" s="51"/>
      <c r="U33" s="54" t="str">
        <f t="shared" ca="1" si="54"/>
        <v/>
      </c>
      <c r="V33" s="71"/>
      <c r="W33" s="51"/>
      <c r="X33" s="51"/>
      <c r="Y33" s="51"/>
      <c r="Z33" s="54" t="str">
        <f t="shared" ca="1" si="55"/>
        <v/>
      </c>
      <c r="AA33" s="71"/>
      <c r="AB33" s="51"/>
      <c r="AC33" s="51"/>
      <c r="AD33" s="51"/>
      <c r="AE33" s="54" t="str">
        <f t="shared" ca="1" si="56"/>
        <v/>
      </c>
      <c r="AF33" s="71"/>
      <c r="AG33" s="51"/>
      <c r="AH33" s="51"/>
      <c r="AI33" s="51"/>
      <c r="AJ33" s="54" t="str">
        <f t="shared" ca="1" si="57"/>
        <v/>
      </c>
      <c r="AK33" s="71"/>
      <c r="AL33" s="51"/>
      <c r="AM33" s="51"/>
      <c r="AN33" s="51"/>
      <c r="AO33" s="54" t="str">
        <f t="shared" ca="1" si="58"/>
        <v/>
      </c>
      <c r="AP33" s="71"/>
      <c r="AQ33" s="51"/>
      <c r="AR33" s="51"/>
      <c r="AS33" s="51"/>
      <c r="AT33" s="54" t="str">
        <f t="shared" ca="1" si="59"/>
        <v/>
      </c>
      <c r="AU33" s="71"/>
      <c r="AV33" s="51"/>
      <c r="AW33" s="51"/>
      <c r="AX33" s="51"/>
      <c r="AY33" s="54" t="str">
        <f t="shared" ca="1" si="60"/>
        <v/>
      </c>
      <c r="AZ33" s="71"/>
      <c r="BA33" s="51"/>
      <c r="BB33" s="51"/>
      <c r="BC33" s="51"/>
      <c r="BD33" s="54" t="str">
        <f t="shared" ca="1" si="61"/>
        <v/>
      </c>
      <c r="BE33" s="71"/>
      <c r="BF33" s="51"/>
      <c r="BG33" s="51"/>
      <c r="BH33" s="51"/>
      <c r="BI33" s="54" t="str">
        <f t="shared" ca="1" si="62"/>
        <v/>
      </c>
      <c r="BJ33" s="71"/>
      <c r="BK33" s="51"/>
      <c r="BL33" s="51"/>
      <c r="BM33" s="51"/>
      <c r="BN33" s="54" t="str">
        <f t="shared" ca="1" si="63"/>
        <v/>
      </c>
      <c r="BO33" s="71"/>
      <c r="BP33" s="51"/>
      <c r="BQ33" s="51"/>
      <c r="BR33" s="51"/>
      <c r="BS33" s="54" t="str">
        <f t="shared" ca="1" si="64"/>
        <v/>
      </c>
      <c r="BT33" s="71"/>
      <c r="BU33" s="51"/>
      <c r="BV33" s="51"/>
      <c r="BW33" s="51"/>
      <c r="BX33" s="54" t="str">
        <f t="shared" ca="1" si="65"/>
        <v/>
      </c>
      <c r="BY33" s="71"/>
      <c r="BZ33" s="51"/>
      <c r="CA33" s="51"/>
      <c r="CB33" s="51"/>
      <c r="CC33" s="54" t="str">
        <f t="shared" ca="1" si="66"/>
        <v/>
      </c>
      <c r="CD33" s="71"/>
      <c r="CE33" s="51"/>
      <c r="CF33" s="51"/>
      <c r="CG33" s="51"/>
      <c r="CH33" s="54" t="str">
        <f t="shared" ca="1" si="67"/>
        <v/>
      </c>
      <c r="CI33" s="71"/>
      <c r="CJ33" s="51"/>
      <c r="CK33" s="51"/>
      <c r="CL33" s="51"/>
      <c r="CM33" s="54" t="str">
        <f t="shared" ca="1" si="68"/>
        <v/>
      </c>
      <c r="CN33" s="71"/>
      <c r="CO33" s="51"/>
      <c r="CP33" s="51"/>
      <c r="CQ33" s="51"/>
      <c r="CR33" s="54" t="str">
        <f t="shared" ca="1" si="69"/>
        <v/>
      </c>
      <c r="CS33" s="71"/>
      <c r="CT33" s="51"/>
      <c r="CU33" s="51"/>
      <c r="CV33" s="51"/>
      <c r="CW33" s="54" t="str">
        <f t="shared" ca="1" si="70"/>
        <v/>
      </c>
      <c r="CX33" s="71"/>
      <c r="CY33" s="51"/>
      <c r="CZ33" s="51"/>
      <c r="DA33" s="51"/>
      <c r="DB33" s="54" t="str">
        <f t="shared" ca="1" si="71"/>
        <v/>
      </c>
      <c r="DC33" s="71"/>
      <c r="DD33" s="51"/>
      <c r="DE33" s="51"/>
      <c r="DF33" s="51"/>
      <c r="DG33" s="54" t="str">
        <f t="shared" ca="1" si="72"/>
        <v/>
      </c>
      <c r="DH33" s="71"/>
      <c r="DI33" s="51"/>
      <c r="DJ33" s="51"/>
      <c r="DK33" s="51"/>
      <c r="DL33" s="54" t="str">
        <f t="shared" ca="1" si="73"/>
        <v/>
      </c>
      <c r="DM33" s="71"/>
      <c r="DN33" s="51"/>
      <c r="DO33" s="51"/>
      <c r="DP33" s="51"/>
      <c r="DQ33" s="54" t="str">
        <f t="shared" ca="1" si="74"/>
        <v/>
      </c>
      <c r="DR33" s="71"/>
      <c r="DS33" s="51"/>
      <c r="DT33" s="51"/>
      <c r="DU33" s="51"/>
      <c r="DV33" s="54" t="str">
        <f t="shared" ca="1" si="75"/>
        <v/>
      </c>
      <c r="DW33" s="71"/>
      <c r="DX33" s="51"/>
      <c r="DY33" s="51"/>
      <c r="DZ33" s="51"/>
      <c r="EA33" s="54" t="str">
        <f t="shared" ca="1" si="76"/>
        <v/>
      </c>
      <c r="EB33" s="71"/>
      <c r="EC33" s="51"/>
      <c r="ED33" s="51"/>
      <c r="EE33" s="51"/>
      <c r="EF33" s="54" t="str">
        <f t="shared" ca="1" si="77"/>
        <v/>
      </c>
      <c r="EG33" s="71"/>
      <c r="EH33" s="51"/>
      <c r="EI33" s="51"/>
      <c r="EJ33" s="51"/>
      <c r="EK33" s="54" t="str">
        <f t="shared" ca="1" si="78"/>
        <v/>
      </c>
      <c r="EL33" s="71"/>
      <c r="EM33" s="51"/>
      <c r="EN33" s="51"/>
      <c r="EO33" s="51"/>
      <c r="EP33" s="54" t="str">
        <f t="shared" ca="1" si="79"/>
        <v/>
      </c>
      <c r="EQ33" s="71"/>
      <c r="ER33" s="51"/>
      <c r="ES33" s="51"/>
      <c r="ET33" s="51"/>
      <c r="EU33" s="54" t="str">
        <f t="shared" ca="1" si="80"/>
        <v/>
      </c>
      <c r="EV33" s="71"/>
      <c r="EW33" s="51"/>
      <c r="EX33" s="51"/>
      <c r="EY33" s="51"/>
      <c r="EZ33" s="54" t="str">
        <f t="shared" ca="1" si="81"/>
        <v/>
      </c>
      <c r="FA33" s="71"/>
      <c r="FB33" s="51"/>
      <c r="FC33" s="51"/>
      <c r="FD33" s="51"/>
      <c r="FE33" s="54" t="str">
        <f t="shared" ca="1" si="82"/>
        <v/>
      </c>
      <c r="FF33" s="71"/>
      <c r="FG33" s="51"/>
      <c r="FH33" s="51"/>
      <c r="FI33" s="51"/>
      <c r="FJ33" s="54" t="str">
        <f t="shared" ca="1" si="83"/>
        <v/>
      </c>
      <c r="FK33" s="71"/>
      <c r="FL33" s="51"/>
      <c r="FM33" s="51"/>
      <c r="FN33" s="51"/>
      <c r="FO33" s="54" t="str">
        <f t="shared" ca="1" si="84"/>
        <v/>
      </c>
      <c r="FP33" s="71"/>
      <c r="FQ33" s="51"/>
      <c r="FR33" s="51"/>
      <c r="FS33" s="51"/>
      <c r="FT33" s="54" t="str">
        <f t="shared" ca="1" si="85"/>
        <v/>
      </c>
      <c r="FU33" s="71"/>
      <c r="FV33" s="51"/>
      <c r="FW33" s="51"/>
      <c r="FX33" s="51"/>
      <c r="FY33" s="54" t="str">
        <f t="shared" ca="1" si="86"/>
        <v/>
      </c>
      <c r="FZ33" s="71"/>
      <c r="GA33" s="51"/>
      <c r="GB33" s="51"/>
      <c r="GC33" s="51"/>
      <c r="GD33" s="54" t="str">
        <f t="shared" ca="1" si="87"/>
        <v/>
      </c>
      <c r="GE33" s="71"/>
      <c r="GF33" s="51"/>
      <c r="GG33" s="51"/>
      <c r="GH33" s="51"/>
      <c r="GI33" s="54" t="str">
        <f t="shared" ca="1" si="88"/>
        <v/>
      </c>
      <c r="GJ33" s="71"/>
      <c r="GK33" s="51"/>
      <c r="GL33" s="51"/>
      <c r="GM33" s="51"/>
      <c r="GN33" s="54" t="str">
        <f t="shared" ca="1" si="89"/>
        <v/>
      </c>
      <c r="GO33" s="71"/>
      <c r="GP33" s="51"/>
      <c r="GQ33" s="51"/>
      <c r="GR33" s="51"/>
      <c r="GS33" s="54" t="str">
        <f t="shared" ca="1" si="90"/>
        <v/>
      </c>
      <c r="GT33" s="71"/>
      <c r="GU33" s="51"/>
      <c r="GV33" s="51"/>
      <c r="GW33" s="51"/>
      <c r="GX33" s="54" t="str">
        <f t="shared" ca="1" si="91"/>
        <v/>
      </c>
      <c r="GY33" s="71"/>
      <c r="GZ33" s="51"/>
      <c r="HA33" s="51"/>
      <c r="HB33" s="51"/>
      <c r="HC33" s="54" t="str">
        <f t="shared" ca="1" si="92"/>
        <v/>
      </c>
      <c r="HD33" s="71"/>
      <c r="HE33" s="51"/>
      <c r="HF33" s="51"/>
      <c r="HG33" s="51"/>
      <c r="HH33" s="54" t="str">
        <f t="shared" ca="1" si="93"/>
        <v/>
      </c>
      <c r="HI33" s="71"/>
      <c r="HJ33" s="51"/>
      <c r="HK33" s="51"/>
      <c r="HL33" s="51"/>
      <c r="HM33" s="54" t="str">
        <f t="shared" ca="1" si="94"/>
        <v/>
      </c>
      <c r="HN33" s="71"/>
      <c r="HO33" s="51"/>
      <c r="HP33" s="51"/>
      <c r="HQ33" s="51"/>
      <c r="HR33" s="54" t="str">
        <f t="shared" ca="1" si="95"/>
        <v/>
      </c>
      <c r="HS33" s="71"/>
      <c r="HT33" s="51"/>
      <c r="HU33" s="51"/>
      <c r="HV33" s="51"/>
      <c r="HW33" s="54" t="str">
        <f t="shared" ca="1" si="96"/>
        <v/>
      </c>
      <c r="HX33" s="71"/>
      <c r="HY33" s="51"/>
      <c r="HZ33" s="51"/>
      <c r="IA33" s="51"/>
      <c r="IB33" s="54" t="str">
        <f t="shared" ca="1" si="97"/>
        <v/>
      </c>
      <c r="IC33" s="71"/>
      <c r="ID33" s="51"/>
      <c r="IE33" s="51"/>
      <c r="IF33" s="51"/>
      <c r="IG33" s="54" t="str">
        <f t="shared" ca="1" si="98"/>
        <v/>
      </c>
      <c r="IH33" s="71"/>
      <c r="II33" s="51"/>
      <c r="IJ33" s="51"/>
      <c r="IK33" s="51"/>
      <c r="IL33" s="54" t="str">
        <f t="shared" ca="1" si="99"/>
        <v/>
      </c>
      <c r="IM33" s="71"/>
      <c r="IN33" s="51"/>
      <c r="IO33" s="51"/>
      <c r="IP33" s="51"/>
    </row>
    <row r="34" spans="1:250" s="28" customFormat="1" x14ac:dyDescent="0.2">
      <c r="A34" s="54" t="str">
        <f t="shared" ca="1" si="50"/>
        <v/>
      </c>
      <c r="B34" s="71"/>
      <c r="C34" s="51"/>
      <c r="D34" s="51"/>
      <c r="E34" s="51"/>
      <c r="F34" s="54" t="str">
        <f t="shared" ca="1" si="51"/>
        <v/>
      </c>
      <c r="G34" s="71"/>
      <c r="H34" s="51"/>
      <c r="I34" s="51"/>
      <c r="J34" s="51"/>
      <c r="K34" s="54" t="str">
        <f t="shared" ca="1" si="52"/>
        <v/>
      </c>
      <c r="L34" s="71"/>
      <c r="M34" s="51"/>
      <c r="N34" s="51"/>
      <c r="O34" s="51"/>
      <c r="P34" s="54" t="str">
        <f t="shared" ca="1" si="53"/>
        <v/>
      </c>
      <c r="Q34" s="71"/>
      <c r="R34" s="51"/>
      <c r="S34" s="51"/>
      <c r="T34" s="51"/>
      <c r="U34" s="54" t="str">
        <f t="shared" ca="1" si="54"/>
        <v/>
      </c>
      <c r="V34" s="71"/>
      <c r="W34" s="51"/>
      <c r="X34" s="51"/>
      <c r="Y34" s="51"/>
      <c r="Z34" s="54" t="str">
        <f t="shared" ca="1" si="55"/>
        <v/>
      </c>
      <c r="AA34" s="71"/>
      <c r="AB34" s="51"/>
      <c r="AC34" s="51"/>
      <c r="AD34" s="51"/>
      <c r="AE34" s="54" t="str">
        <f t="shared" ca="1" si="56"/>
        <v/>
      </c>
      <c r="AF34" s="71"/>
      <c r="AG34" s="51"/>
      <c r="AH34" s="51"/>
      <c r="AI34" s="51"/>
      <c r="AJ34" s="54" t="str">
        <f t="shared" ca="1" si="57"/>
        <v/>
      </c>
      <c r="AK34" s="71"/>
      <c r="AL34" s="51"/>
      <c r="AM34" s="51"/>
      <c r="AN34" s="51"/>
      <c r="AO34" s="54" t="str">
        <f t="shared" ca="1" si="58"/>
        <v/>
      </c>
      <c r="AP34" s="71"/>
      <c r="AQ34" s="51"/>
      <c r="AR34" s="51"/>
      <c r="AS34" s="51"/>
      <c r="AT34" s="54" t="str">
        <f t="shared" ca="1" si="59"/>
        <v/>
      </c>
      <c r="AU34" s="71"/>
      <c r="AV34" s="51"/>
      <c r="AW34" s="51"/>
      <c r="AX34" s="51"/>
      <c r="AY34" s="54" t="str">
        <f t="shared" ca="1" si="60"/>
        <v/>
      </c>
      <c r="AZ34" s="71"/>
      <c r="BA34" s="51"/>
      <c r="BB34" s="51"/>
      <c r="BC34" s="51"/>
      <c r="BD34" s="54" t="str">
        <f t="shared" ca="1" si="61"/>
        <v/>
      </c>
      <c r="BE34" s="71"/>
      <c r="BF34" s="51"/>
      <c r="BG34" s="51"/>
      <c r="BH34" s="51"/>
      <c r="BI34" s="54" t="str">
        <f t="shared" ca="1" si="62"/>
        <v/>
      </c>
      <c r="BJ34" s="71"/>
      <c r="BK34" s="51"/>
      <c r="BL34" s="51"/>
      <c r="BM34" s="51"/>
      <c r="BN34" s="54" t="str">
        <f t="shared" ca="1" si="63"/>
        <v/>
      </c>
      <c r="BO34" s="71"/>
      <c r="BP34" s="51"/>
      <c r="BQ34" s="51"/>
      <c r="BR34" s="51"/>
      <c r="BS34" s="54" t="str">
        <f t="shared" ca="1" si="64"/>
        <v/>
      </c>
      <c r="BT34" s="71"/>
      <c r="BU34" s="51"/>
      <c r="BV34" s="51"/>
      <c r="BW34" s="51"/>
      <c r="BX34" s="54" t="str">
        <f t="shared" ca="1" si="65"/>
        <v/>
      </c>
      <c r="BY34" s="71"/>
      <c r="BZ34" s="51"/>
      <c r="CA34" s="51"/>
      <c r="CB34" s="51"/>
      <c r="CC34" s="54" t="str">
        <f t="shared" ca="1" si="66"/>
        <v/>
      </c>
      <c r="CD34" s="71"/>
      <c r="CE34" s="51"/>
      <c r="CF34" s="51"/>
      <c r="CG34" s="51"/>
      <c r="CH34" s="54" t="str">
        <f t="shared" ca="1" si="67"/>
        <v/>
      </c>
      <c r="CI34" s="71"/>
      <c r="CJ34" s="51"/>
      <c r="CK34" s="51"/>
      <c r="CL34" s="51"/>
      <c r="CM34" s="54" t="str">
        <f t="shared" ca="1" si="68"/>
        <v/>
      </c>
      <c r="CN34" s="71"/>
      <c r="CO34" s="51"/>
      <c r="CP34" s="51"/>
      <c r="CQ34" s="51"/>
      <c r="CR34" s="54" t="str">
        <f t="shared" ca="1" si="69"/>
        <v/>
      </c>
      <c r="CS34" s="71"/>
      <c r="CT34" s="51"/>
      <c r="CU34" s="51"/>
      <c r="CV34" s="51"/>
      <c r="CW34" s="54" t="str">
        <f t="shared" ca="1" si="70"/>
        <v/>
      </c>
      <c r="CX34" s="71"/>
      <c r="CY34" s="51"/>
      <c r="CZ34" s="51"/>
      <c r="DA34" s="51"/>
      <c r="DB34" s="54" t="str">
        <f t="shared" ca="1" si="71"/>
        <v/>
      </c>
      <c r="DC34" s="71"/>
      <c r="DD34" s="51"/>
      <c r="DE34" s="51"/>
      <c r="DF34" s="51"/>
      <c r="DG34" s="54" t="str">
        <f t="shared" ca="1" si="72"/>
        <v/>
      </c>
      <c r="DH34" s="71"/>
      <c r="DI34" s="51"/>
      <c r="DJ34" s="51"/>
      <c r="DK34" s="51"/>
      <c r="DL34" s="54" t="str">
        <f t="shared" ca="1" si="73"/>
        <v/>
      </c>
      <c r="DM34" s="71"/>
      <c r="DN34" s="51"/>
      <c r="DO34" s="51"/>
      <c r="DP34" s="51"/>
      <c r="DQ34" s="54" t="str">
        <f t="shared" ca="1" si="74"/>
        <v/>
      </c>
      <c r="DR34" s="71"/>
      <c r="DS34" s="51"/>
      <c r="DT34" s="51"/>
      <c r="DU34" s="51"/>
      <c r="DV34" s="54" t="str">
        <f t="shared" ca="1" si="75"/>
        <v/>
      </c>
      <c r="DW34" s="71"/>
      <c r="DX34" s="51"/>
      <c r="DY34" s="51"/>
      <c r="DZ34" s="51"/>
      <c r="EA34" s="54" t="str">
        <f t="shared" ca="1" si="76"/>
        <v/>
      </c>
      <c r="EB34" s="71"/>
      <c r="EC34" s="51"/>
      <c r="ED34" s="51"/>
      <c r="EE34" s="51"/>
      <c r="EF34" s="54" t="str">
        <f t="shared" ca="1" si="77"/>
        <v/>
      </c>
      <c r="EG34" s="71"/>
      <c r="EH34" s="51"/>
      <c r="EI34" s="51"/>
      <c r="EJ34" s="51"/>
      <c r="EK34" s="54" t="str">
        <f t="shared" ca="1" si="78"/>
        <v/>
      </c>
      <c r="EL34" s="71"/>
      <c r="EM34" s="51"/>
      <c r="EN34" s="51"/>
      <c r="EO34" s="51"/>
      <c r="EP34" s="54" t="str">
        <f t="shared" ca="1" si="79"/>
        <v/>
      </c>
      <c r="EQ34" s="71"/>
      <c r="ER34" s="51"/>
      <c r="ES34" s="51"/>
      <c r="ET34" s="51"/>
      <c r="EU34" s="54" t="str">
        <f t="shared" ca="1" si="80"/>
        <v/>
      </c>
      <c r="EV34" s="71"/>
      <c r="EW34" s="51"/>
      <c r="EX34" s="51"/>
      <c r="EY34" s="51"/>
      <c r="EZ34" s="54" t="str">
        <f t="shared" ca="1" si="81"/>
        <v/>
      </c>
      <c r="FA34" s="71"/>
      <c r="FB34" s="51"/>
      <c r="FC34" s="51"/>
      <c r="FD34" s="51"/>
      <c r="FE34" s="54" t="str">
        <f t="shared" ca="1" si="82"/>
        <v/>
      </c>
      <c r="FF34" s="71"/>
      <c r="FG34" s="51"/>
      <c r="FH34" s="51"/>
      <c r="FI34" s="51"/>
      <c r="FJ34" s="54" t="str">
        <f t="shared" ca="1" si="83"/>
        <v/>
      </c>
      <c r="FK34" s="71"/>
      <c r="FL34" s="51"/>
      <c r="FM34" s="51"/>
      <c r="FN34" s="51"/>
      <c r="FO34" s="54" t="str">
        <f t="shared" ca="1" si="84"/>
        <v/>
      </c>
      <c r="FP34" s="71"/>
      <c r="FQ34" s="51"/>
      <c r="FR34" s="51"/>
      <c r="FS34" s="51"/>
      <c r="FT34" s="54" t="str">
        <f t="shared" ca="1" si="85"/>
        <v/>
      </c>
      <c r="FU34" s="71"/>
      <c r="FV34" s="51"/>
      <c r="FW34" s="51"/>
      <c r="FX34" s="51"/>
      <c r="FY34" s="54" t="str">
        <f t="shared" ca="1" si="86"/>
        <v/>
      </c>
      <c r="FZ34" s="71"/>
      <c r="GA34" s="51"/>
      <c r="GB34" s="51"/>
      <c r="GC34" s="51"/>
      <c r="GD34" s="54" t="str">
        <f t="shared" ca="1" si="87"/>
        <v/>
      </c>
      <c r="GE34" s="71"/>
      <c r="GF34" s="51"/>
      <c r="GG34" s="51"/>
      <c r="GH34" s="51"/>
      <c r="GI34" s="54" t="str">
        <f t="shared" ca="1" si="88"/>
        <v/>
      </c>
      <c r="GJ34" s="71"/>
      <c r="GK34" s="51"/>
      <c r="GL34" s="51"/>
      <c r="GM34" s="51"/>
      <c r="GN34" s="54" t="str">
        <f t="shared" ca="1" si="89"/>
        <v/>
      </c>
      <c r="GO34" s="71"/>
      <c r="GP34" s="51"/>
      <c r="GQ34" s="51"/>
      <c r="GR34" s="51"/>
      <c r="GS34" s="54" t="str">
        <f t="shared" ca="1" si="90"/>
        <v/>
      </c>
      <c r="GT34" s="71"/>
      <c r="GU34" s="51"/>
      <c r="GV34" s="51"/>
      <c r="GW34" s="51"/>
      <c r="GX34" s="54" t="str">
        <f t="shared" ca="1" si="91"/>
        <v/>
      </c>
      <c r="GY34" s="71"/>
      <c r="GZ34" s="51"/>
      <c r="HA34" s="51"/>
      <c r="HB34" s="51"/>
      <c r="HC34" s="54" t="str">
        <f t="shared" ca="1" si="92"/>
        <v/>
      </c>
      <c r="HD34" s="71"/>
      <c r="HE34" s="51"/>
      <c r="HF34" s="51"/>
      <c r="HG34" s="51"/>
      <c r="HH34" s="54" t="str">
        <f t="shared" ca="1" si="93"/>
        <v/>
      </c>
      <c r="HI34" s="71"/>
      <c r="HJ34" s="51"/>
      <c r="HK34" s="51"/>
      <c r="HL34" s="51"/>
      <c r="HM34" s="54" t="str">
        <f t="shared" ca="1" si="94"/>
        <v/>
      </c>
      <c r="HN34" s="71"/>
      <c r="HO34" s="51"/>
      <c r="HP34" s="51"/>
      <c r="HQ34" s="51"/>
      <c r="HR34" s="54" t="str">
        <f t="shared" ca="1" si="95"/>
        <v/>
      </c>
      <c r="HS34" s="71"/>
      <c r="HT34" s="51"/>
      <c r="HU34" s="51"/>
      <c r="HV34" s="51"/>
      <c r="HW34" s="54" t="str">
        <f t="shared" ca="1" si="96"/>
        <v/>
      </c>
      <c r="HX34" s="71"/>
      <c r="HY34" s="51"/>
      <c r="HZ34" s="51"/>
      <c r="IA34" s="51"/>
      <c r="IB34" s="54" t="str">
        <f t="shared" ca="1" si="97"/>
        <v/>
      </c>
      <c r="IC34" s="71"/>
      <c r="ID34" s="51"/>
      <c r="IE34" s="51"/>
      <c r="IF34" s="51"/>
      <c r="IG34" s="54" t="str">
        <f t="shared" ca="1" si="98"/>
        <v/>
      </c>
      <c r="IH34" s="71"/>
      <c r="II34" s="51"/>
      <c r="IJ34" s="51"/>
      <c r="IK34" s="51"/>
      <c r="IL34" s="54" t="str">
        <f t="shared" ca="1" si="99"/>
        <v/>
      </c>
      <c r="IM34" s="71"/>
      <c r="IN34" s="51"/>
      <c r="IO34" s="51"/>
      <c r="IP34" s="51"/>
    </row>
    <row r="35" spans="1:250" s="28" customFormat="1" x14ac:dyDescent="0.2">
      <c r="A35" s="54" t="str">
        <f t="shared" ca="1" si="50"/>
        <v/>
      </c>
      <c r="B35" s="71"/>
      <c r="C35" s="51"/>
      <c r="D35" s="51"/>
      <c r="E35" s="51"/>
      <c r="F35" s="54" t="str">
        <f t="shared" ca="1" si="51"/>
        <v/>
      </c>
      <c r="G35" s="71"/>
      <c r="H35" s="51"/>
      <c r="I35" s="51"/>
      <c r="J35" s="51"/>
      <c r="K35" s="54" t="str">
        <f t="shared" ca="1" si="52"/>
        <v/>
      </c>
      <c r="L35" s="71"/>
      <c r="M35" s="51"/>
      <c r="N35" s="51"/>
      <c r="O35" s="51"/>
      <c r="P35" s="54" t="str">
        <f t="shared" ca="1" si="53"/>
        <v/>
      </c>
      <c r="Q35" s="71"/>
      <c r="R35" s="51"/>
      <c r="S35" s="51"/>
      <c r="T35" s="51"/>
      <c r="U35" s="54" t="str">
        <f t="shared" ca="1" si="54"/>
        <v/>
      </c>
      <c r="V35" s="71"/>
      <c r="W35" s="51"/>
      <c r="X35" s="51"/>
      <c r="Y35" s="51"/>
      <c r="Z35" s="54" t="str">
        <f t="shared" ca="1" si="55"/>
        <v/>
      </c>
      <c r="AA35" s="71"/>
      <c r="AB35" s="51"/>
      <c r="AC35" s="51"/>
      <c r="AD35" s="51"/>
      <c r="AE35" s="54" t="str">
        <f t="shared" ca="1" si="56"/>
        <v/>
      </c>
      <c r="AF35" s="71"/>
      <c r="AG35" s="51"/>
      <c r="AH35" s="51"/>
      <c r="AI35" s="51"/>
      <c r="AJ35" s="54" t="str">
        <f t="shared" ca="1" si="57"/>
        <v/>
      </c>
      <c r="AK35" s="71"/>
      <c r="AL35" s="51"/>
      <c r="AM35" s="51"/>
      <c r="AN35" s="51"/>
      <c r="AO35" s="54" t="str">
        <f t="shared" ca="1" si="58"/>
        <v/>
      </c>
      <c r="AP35" s="71"/>
      <c r="AQ35" s="51"/>
      <c r="AR35" s="51"/>
      <c r="AS35" s="51"/>
      <c r="AT35" s="54" t="str">
        <f t="shared" ca="1" si="59"/>
        <v/>
      </c>
      <c r="AU35" s="71"/>
      <c r="AV35" s="51"/>
      <c r="AW35" s="51"/>
      <c r="AX35" s="51"/>
      <c r="AY35" s="54" t="str">
        <f t="shared" ca="1" si="60"/>
        <v/>
      </c>
      <c r="AZ35" s="71"/>
      <c r="BA35" s="51"/>
      <c r="BB35" s="51"/>
      <c r="BC35" s="51"/>
      <c r="BD35" s="54" t="str">
        <f t="shared" ca="1" si="61"/>
        <v/>
      </c>
      <c r="BE35" s="71"/>
      <c r="BF35" s="51"/>
      <c r="BG35" s="51"/>
      <c r="BH35" s="51"/>
      <c r="BI35" s="54" t="str">
        <f t="shared" ca="1" si="62"/>
        <v/>
      </c>
      <c r="BJ35" s="71"/>
      <c r="BK35" s="51"/>
      <c r="BL35" s="51"/>
      <c r="BM35" s="51"/>
      <c r="BN35" s="54" t="str">
        <f t="shared" ca="1" si="63"/>
        <v/>
      </c>
      <c r="BO35" s="71"/>
      <c r="BP35" s="51"/>
      <c r="BQ35" s="51"/>
      <c r="BR35" s="51"/>
      <c r="BS35" s="54" t="str">
        <f t="shared" ca="1" si="64"/>
        <v/>
      </c>
      <c r="BT35" s="71"/>
      <c r="BU35" s="51"/>
      <c r="BV35" s="51"/>
      <c r="BW35" s="51"/>
      <c r="BX35" s="54" t="str">
        <f t="shared" ca="1" si="65"/>
        <v/>
      </c>
      <c r="BY35" s="71"/>
      <c r="BZ35" s="51"/>
      <c r="CA35" s="51"/>
      <c r="CB35" s="51"/>
      <c r="CC35" s="54" t="str">
        <f t="shared" ca="1" si="66"/>
        <v/>
      </c>
      <c r="CD35" s="71"/>
      <c r="CE35" s="51"/>
      <c r="CF35" s="51"/>
      <c r="CG35" s="51"/>
      <c r="CH35" s="54" t="str">
        <f t="shared" ca="1" si="67"/>
        <v/>
      </c>
      <c r="CI35" s="71"/>
      <c r="CJ35" s="51"/>
      <c r="CK35" s="51"/>
      <c r="CL35" s="51"/>
      <c r="CM35" s="54" t="str">
        <f t="shared" ca="1" si="68"/>
        <v/>
      </c>
      <c r="CN35" s="71"/>
      <c r="CO35" s="51"/>
      <c r="CP35" s="51"/>
      <c r="CQ35" s="51"/>
      <c r="CR35" s="54" t="str">
        <f t="shared" ca="1" si="69"/>
        <v/>
      </c>
      <c r="CS35" s="71"/>
      <c r="CT35" s="51"/>
      <c r="CU35" s="51"/>
      <c r="CV35" s="51"/>
      <c r="CW35" s="54" t="str">
        <f t="shared" ca="1" si="70"/>
        <v/>
      </c>
      <c r="CX35" s="71"/>
      <c r="CY35" s="51"/>
      <c r="CZ35" s="51"/>
      <c r="DA35" s="51"/>
      <c r="DB35" s="54" t="str">
        <f t="shared" ca="1" si="71"/>
        <v/>
      </c>
      <c r="DC35" s="71"/>
      <c r="DD35" s="51"/>
      <c r="DE35" s="51"/>
      <c r="DF35" s="51"/>
      <c r="DG35" s="54" t="str">
        <f t="shared" ca="1" si="72"/>
        <v/>
      </c>
      <c r="DH35" s="71"/>
      <c r="DI35" s="51"/>
      <c r="DJ35" s="51"/>
      <c r="DK35" s="51"/>
      <c r="DL35" s="54" t="str">
        <f t="shared" ca="1" si="73"/>
        <v/>
      </c>
      <c r="DM35" s="71"/>
      <c r="DN35" s="51"/>
      <c r="DO35" s="51"/>
      <c r="DP35" s="51"/>
      <c r="DQ35" s="54" t="str">
        <f t="shared" ca="1" si="74"/>
        <v/>
      </c>
      <c r="DR35" s="71"/>
      <c r="DS35" s="51"/>
      <c r="DT35" s="51"/>
      <c r="DU35" s="51"/>
      <c r="DV35" s="54" t="str">
        <f t="shared" ca="1" si="75"/>
        <v/>
      </c>
      <c r="DW35" s="71"/>
      <c r="DX35" s="51"/>
      <c r="DY35" s="51"/>
      <c r="DZ35" s="51"/>
      <c r="EA35" s="54" t="str">
        <f t="shared" ca="1" si="76"/>
        <v/>
      </c>
      <c r="EB35" s="71"/>
      <c r="EC35" s="51"/>
      <c r="ED35" s="51"/>
      <c r="EE35" s="51"/>
      <c r="EF35" s="54" t="str">
        <f t="shared" ca="1" si="77"/>
        <v/>
      </c>
      <c r="EG35" s="71"/>
      <c r="EH35" s="51"/>
      <c r="EI35" s="51"/>
      <c r="EJ35" s="51"/>
      <c r="EK35" s="54" t="str">
        <f t="shared" ca="1" si="78"/>
        <v/>
      </c>
      <c r="EL35" s="71"/>
      <c r="EM35" s="51"/>
      <c r="EN35" s="51"/>
      <c r="EO35" s="51"/>
      <c r="EP35" s="54" t="str">
        <f t="shared" ca="1" si="79"/>
        <v/>
      </c>
      <c r="EQ35" s="71"/>
      <c r="ER35" s="51"/>
      <c r="ES35" s="51"/>
      <c r="ET35" s="51"/>
      <c r="EU35" s="54" t="str">
        <f t="shared" ca="1" si="80"/>
        <v/>
      </c>
      <c r="EV35" s="71"/>
      <c r="EW35" s="51"/>
      <c r="EX35" s="51"/>
      <c r="EY35" s="51"/>
      <c r="EZ35" s="54" t="str">
        <f t="shared" ca="1" si="81"/>
        <v/>
      </c>
      <c r="FA35" s="71"/>
      <c r="FB35" s="51"/>
      <c r="FC35" s="51"/>
      <c r="FD35" s="51"/>
      <c r="FE35" s="54" t="str">
        <f t="shared" ca="1" si="82"/>
        <v/>
      </c>
      <c r="FF35" s="71"/>
      <c r="FG35" s="51"/>
      <c r="FH35" s="51"/>
      <c r="FI35" s="51"/>
      <c r="FJ35" s="54" t="str">
        <f t="shared" ca="1" si="83"/>
        <v/>
      </c>
      <c r="FK35" s="71"/>
      <c r="FL35" s="51"/>
      <c r="FM35" s="51"/>
      <c r="FN35" s="51"/>
      <c r="FO35" s="54" t="str">
        <f t="shared" ca="1" si="84"/>
        <v/>
      </c>
      <c r="FP35" s="71"/>
      <c r="FQ35" s="51"/>
      <c r="FR35" s="51"/>
      <c r="FS35" s="51"/>
      <c r="FT35" s="54" t="str">
        <f t="shared" ca="1" si="85"/>
        <v/>
      </c>
      <c r="FU35" s="71"/>
      <c r="FV35" s="51"/>
      <c r="FW35" s="51"/>
      <c r="FX35" s="51"/>
      <c r="FY35" s="54" t="str">
        <f t="shared" ca="1" si="86"/>
        <v/>
      </c>
      <c r="FZ35" s="71"/>
      <c r="GA35" s="51"/>
      <c r="GB35" s="51"/>
      <c r="GC35" s="51"/>
      <c r="GD35" s="54" t="str">
        <f t="shared" ca="1" si="87"/>
        <v/>
      </c>
      <c r="GE35" s="71"/>
      <c r="GF35" s="51"/>
      <c r="GG35" s="51"/>
      <c r="GH35" s="51"/>
      <c r="GI35" s="54" t="str">
        <f t="shared" ca="1" si="88"/>
        <v/>
      </c>
      <c r="GJ35" s="71"/>
      <c r="GK35" s="51"/>
      <c r="GL35" s="51"/>
      <c r="GM35" s="51"/>
      <c r="GN35" s="54" t="str">
        <f t="shared" ca="1" si="89"/>
        <v/>
      </c>
      <c r="GO35" s="71"/>
      <c r="GP35" s="51"/>
      <c r="GQ35" s="51"/>
      <c r="GR35" s="51"/>
      <c r="GS35" s="54" t="str">
        <f t="shared" ca="1" si="90"/>
        <v/>
      </c>
      <c r="GT35" s="71"/>
      <c r="GU35" s="51"/>
      <c r="GV35" s="51"/>
      <c r="GW35" s="51"/>
      <c r="GX35" s="54" t="str">
        <f t="shared" ca="1" si="91"/>
        <v/>
      </c>
      <c r="GY35" s="71"/>
      <c r="GZ35" s="51"/>
      <c r="HA35" s="51"/>
      <c r="HB35" s="51"/>
      <c r="HC35" s="54" t="str">
        <f t="shared" ca="1" si="92"/>
        <v/>
      </c>
      <c r="HD35" s="71"/>
      <c r="HE35" s="51"/>
      <c r="HF35" s="51"/>
      <c r="HG35" s="51"/>
      <c r="HH35" s="54" t="str">
        <f t="shared" ca="1" si="93"/>
        <v/>
      </c>
      <c r="HI35" s="71"/>
      <c r="HJ35" s="51"/>
      <c r="HK35" s="51"/>
      <c r="HL35" s="51"/>
      <c r="HM35" s="54" t="str">
        <f t="shared" ca="1" si="94"/>
        <v/>
      </c>
      <c r="HN35" s="71"/>
      <c r="HO35" s="51"/>
      <c r="HP35" s="51"/>
      <c r="HQ35" s="51"/>
      <c r="HR35" s="54" t="str">
        <f t="shared" ca="1" si="95"/>
        <v/>
      </c>
      <c r="HS35" s="71"/>
      <c r="HT35" s="51"/>
      <c r="HU35" s="51"/>
      <c r="HV35" s="51"/>
      <c r="HW35" s="54" t="str">
        <f t="shared" ca="1" si="96"/>
        <v/>
      </c>
      <c r="HX35" s="71"/>
      <c r="HY35" s="51"/>
      <c r="HZ35" s="51"/>
      <c r="IA35" s="51"/>
      <c r="IB35" s="54" t="str">
        <f t="shared" ca="1" si="97"/>
        <v/>
      </c>
      <c r="IC35" s="71"/>
      <c r="ID35" s="51"/>
      <c r="IE35" s="51"/>
      <c r="IF35" s="51"/>
      <c r="IG35" s="54" t="str">
        <f t="shared" ca="1" si="98"/>
        <v/>
      </c>
      <c r="IH35" s="71"/>
      <c r="II35" s="51"/>
      <c r="IJ35" s="51"/>
      <c r="IK35" s="51"/>
      <c r="IL35" s="54" t="str">
        <f t="shared" ca="1" si="99"/>
        <v/>
      </c>
      <c r="IM35" s="71"/>
      <c r="IN35" s="51"/>
      <c r="IO35" s="51"/>
      <c r="IP35" s="51"/>
    </row>
    <row r="36" spans="1:250" s="28" customFormat="1" x14ac:dyDescent="0.2">
      <c r="A36" s="54" t="str">
        <f t="shared" ca="1" si="50"/>
        <v/>
      </c>
      <c r="B36" s="71"/>
      <c r="C36" s="51"/>
      <c r="D36" s="51"/>
      <c r="E36" s="51"/>
      <c r="F36" s="54" t="str">
        <f t="shared" ca="1" si="51"/>
        <v/>
      </c>
      <c r="G36" s="71"/>
      <c r="H36" s="51"/>
      <c r="I36" s="51"/>
      <c r="J36" s="51"/>
      <c r="K36" s="54" t="str">
        <f t="shared" ca="1" si="52"/>
        <v/>
      </c>
      <c r="L36" s="71"/>
      <c r="M36" s="51"/>
      <c r="N36" s="51"/>
      <c r="O36" s="51"/>
      <c r="P36" s="54" t="str">
        <f t="shared" ca="1" si="53"/>
        <v/>
      </c>
      <c r="Q36" s="71"/>
      <c r="R36" s="51"/>
      <c r="S36" s="51"/>
      <c r="T36" s="51"/>
      <c r="U36" s="54" t="str">
        <f t="shared" ca="1" si="54"/>
        <v/>
      </c>
      <c r="V36" s="71"/>
      <c r="W36" s="51"/>
      <c r="X36" s="51"/>
      <c r="Y36" s="51"/>
      <c r="Z36" s="54" t="str">
        <f t="shared" ca="1" si="55"/>
        <v/>
      </c>
      <c r="AA36" s="71"/>
      <c r="AB36" s="51"/>
      <c r="AC36" s="51"/>
      <c r="AD36" s="51"/>
      <c r="AE36" s="54" t="str">
        <f t="shared" ca="1" si="56"/>
        <v/>
      </c>
      <c r="AF36" s="71"/>
      <c r="AG36" s="51"/>
      <c r="AH36" s="51"/>
      <c r="AI36" s="51"/>
      <c r="AJ36" s="54" t="str">
        <f t="shared" ca="1" si="57"/>
        <v/>
      </c>
      <c r="AK36" s="71"/>
      <c r="AL36" s="51"/>
      <c r="AM36" s="51"/>
      <c r="AN36" s="51"/>
      <c r="AO36" s="54" t="str">
        <f t="shared" ca="1" si="58"/>
        <v/>
      </c>
      <c r="AP36" s="71"/>
      <c r="AQ36" s="51"/>
      <c r="AR36" s="51"/>
      <c r="AS36" s="51"/>
      <c r="AT36" s="54" t="str">
        <f t="shared" ca="1" si="59"/>
        <v/>
      </c>
      <c r="AU36" s="71"/>
      <c r="AV36" s="51"/>
      <c r="AW36" s="51"/>
      <c r="AX36" s="51"/>
      <c r="AY36" s="54" t="str">
        <f t="shared" ca="1" si="60"/>
        <v/>
      </c>
      <c r="AZ36" s="71"/>
      <c r="BA36" s="51"/>
      <c r="BB36" s="51"/>
      <c r="BC36" s="51"/>
      <c r="BD36" s="54" t="str">
        <f t="shared" ca="1" si="61"/>
        <v/>
      </c>
      <c r="BE36" s="71"/>
      <c r="BF36" s="51"/>
      <c r="BG36" s="51"/>
      <c r="BH36" s="51"/>
      <c r="BI36" s="54" t="str">
        <f t="shared" ca="1" si="62"/>
        <v/>
      </c>
      <c r="BJ36" s="71"/>
      <c r="BK36" s="51"/>
      <c r="BL36" s="51"/>
      <c r="BM36" s="51"/>
      <c r="BN36" s="54" t="str">
        <f t="shared" ca="1" si="63"/>
        <v/>
      </c>
      <c r="BO36" s="71"/>
      <c r="BP36" s="51"/>
      <c r="BQ36" s="51"/>
      <c r="BR36" s="51"/>
      <c r="BS36" s="54" t="str">
        <f t="shared" ca="1" si="64"/>
        <v/>
      </c>
      <c r="BT36" s="71"/>
      <c r="BU36" s="51"/>
      <c r="BV36" s="51"/>
      <c r="BW36" s="51"/>
      <c r="BX36" s="54" t="str">
        <f t="shared" ca="1" si="65"/>
        <v/>
      </c>
      <c r="BY36" s="71"/>
      <c r="BZ36" s="51"/>
      <c r="CA36" s="51"/>
      <c r="CB36" s="51"/>
      <c r="CC36" s="54" t="str">
        <f t="shared" ca="1" si="66"/>
        <v/>
      </c>
      <c r="CD36" s="71"/>
      <c r="CE36" s="51"/>
      <c r="CF36" s="51"/>
      <c r="CG36" s="51"/>
      <c r="CH36" s="54" t="str">
        <f t="shared" ca="1" si="67"/>
        <v/>
      </c>
      <c r="CI36" s="71"/>
      <c r="CJ36" s="51"/>
      <c r="CK36" s="51"/>
      <c r="CL36" s="51"/>
      <c r="CM36" s="54" t="str">
        <f t="shared" ca="1" si="68"/>
        <v/>
      </c>
      <c r="CN36" s="71"/>
      <c r="CO36" s="51"/>
      <c r="CP36" s="51"/>
      <c r="CQ36" s="51"/>
      <c r="CR36" s="54" t="str">
        <f t="shared" ca="1" si="69"/>
        <v/>
      </c>
      <c r="CS36" s="71"/>
      <c r="CT36" s="51"/>
      <c r="CU36" s="51"/>
      <c r="CV36" s="51"/>
      <c r="CW36" s="54" t="str">
        <f t="shared" ca="1" si="70"/>
        <v/>
      </c>
      <c r="CX36" s="71"/>
      <c r="CY36" s="51"/>
      <c r="CZ36" s="51"/>
      <c r="DA36" s="51"/>
      <c r="DB36" s="54" t="str">
        <f t="shared" ca="1" si="71"/>
        <v/>
      </c>
      <c r="DC36" s="71"/>
      <c r="DD36" s="51"/>
      <c r="DE36" s="51"/>
      <c r="DF36" s="51"/>
      <c r="DG36" s="54" t="str">
        <f t="shared" ca="1" si="72"/>
        <v/>
      </c>
      <c r="DH36" s="71"/>
      <c r="DI36" s="51"/>
      <c r="DJ36" s="51"/>
      <c r="DK36" s="51"/>
      <c r="DL36" s="54" t="str">
        <f t="shared" ca="1" si="73"/>
        <v/>
      </c>
      <c r="DM36" s="71"/>
      <c r="DN36" s="51"/>
      <c r="DO36" s="51"/>
      <c r="DP36" s="51"/>
      <c r="DQ36" s="54" t="str">
        <f t="shared" ca="1" si="74"/>
        <v/>
      </c>
      <c r="DR36" s="71"/>
      <c r="DS36" s="51"/>
      <c r="DT36" s="51"/>
      <c r="DU36" s="51"/>
      <c r="DV36" s="54" t="str">
        <f t="shared" ca="1" si="75"/>
        <v/>
      </c>
      <c r="DW36" s="71"/>
      <c r="DX36" s="51"/>
      <c r="DY36" s="51"/>
      <c r="DZ36" s="51"/>
      <c r="EA36" s="54" t="str">
        <f t="shared" ca="1" si="76"/>
        <v/>
      </c>
      <c r="EB36" s="71"/>
      <c r="EC36" s="51"/>
      <c r="ED36" s="51"/>
      <c r="EE36" s="51"/>
      <c r="EF36" s="54" t="str">
        <f t="shared" ca="1" si="77"/>
        <v/>
      </c>
      <c r="EG36" s="71"/>
      <c r="EH36" s="51"/>
      <c r="EI36" s="51"/>
      <c r="EJ36" s="51"/>
      <c r="EK36" s="54" t="str">
        <f t="shared" ca="1" si="78"/>
        <v/>
      </c>
      <c r="EL36" s="71"/>
      <c r="EM36" s="51"/>
      <c r="EN36" s="51"/>
      <c r="EO36" s="51"/>
      <c r="EP36" s="54" t="str">
        <f t="shared" ca="1" si="79"/>
        <v/>
      </c>
      <c r="EQ36" s="71"/>
      <c r="ER36" s="51"/>
      <c r="ES36" s="51"/>
      <c r="ET36" s="51"/>
      <c r="EU36" s="54" t="str">
        <f t="shared" ca="1" si="80"/>
        <v/>
      </c>
      <c r="EV36" s="71"/>
      <c r="EW36" s="51"/>
      <c r="EX36" s="51"/>
      <c r="EY36" s="51"/>
      <c r="EZ36" s="54" t="str">
        <f t="shared" ca="1" si="81"/>
        <v/>
      </c>
      <c r="FA36" s="71"/>
      <c r="FB36" s="51"/>
      <c r="FC36" s="51"/>
      <c r="FD36" s="51"/>
      <c r="FE36" s="54" t="str">
        <f t="shared" ca="1" si="82"/>
        <v/>
      </c>
      <c r="FF36" s="71"/>
      <c r="FG36" s="51"/>
      <c r="FH36" s="51"/>
      <c r="FI36" s="51"/>
      <c r="FJ36" s="54" t="str">
        <f t="shared" ca="1" si="83"/>
        <v/>
      </c>
      <c r="FK36" s="71"/>
      <c r="FL36" s="51"/>
      <c r="FM36" s="51"/>
      <c r="FN36" s="51"/>
      <c r="FO36" s="54" t="str">
        <f t="shared" ca="1" si="84"/>
        <v/>
      </c>
      <c r="FP36" s="71"/>
      <c r="FQ36" s="51"/>
      <c r="FR36" s="51"/>
      <c r="FS36" s="51"/>
      <c r="FT36" s="54" t="str">
        <f t="shared" ca="1" si="85"/>
        <v/>
      </c>
      <c r="FU36" s="71"/>
      <c r="FV36" s="51"/>
      <c r="FW36" s="51"/>
      <c r="FX36" s="51"/>
      <c r="FY36" s="54" t="str">
        <f t="shared" ca="1" si="86"/>
        <v/>
      </c>
      <c r="FZ36" s="71"/>
      <c r="GA36" s="51"/>
      <c r="GB36" s="51"/>
      <c r="GC36" s="51"/>
      <c r="GD36" s="54" t="str">
        <f t="shared" ca="1" si="87"/>
        <v/>
      </c>
      <c r="GE36" s="71"/>
      <c r="GF36" s="51"/>
      <c r="GG36" s="51"/>
      <c r="GH36" s="51"/>
      <c r="GI36" s="54" t="str">
        <f t="shared" ca="1" si="88"/>
        <v/>
      </c>
      <c r="GJ36" s="71"/>
      <c r="GK36" s="51"/>
      <c r="GL36" s="51"/>
      <c r="GM36" s="51"/>
      <c r="GN36" s="54" t="str">
        <f t="shared" ca="1" si="89"/>
        <v/>
      </c>
      <c r="GO36" s="71"/>
      <c r="GP36" s="51"/>
      <c r="GQ36" s="51"/>
      <c r="GR36" s="51"/>
      <c r="GS36" s="54" t="str">
        <f t="shared" ca="1" si="90"/>
        <v/>
      </c>
      <c r="GT36" s="71"/>
      <c r="GU36" s="51"/>
      <c r="GV36" s="51"/>
      <c r="GW36" s="51"/>
      <c r="GX36" s="54" t="str">
        <f t="shared" ca="1" si="91"/>
        <v/>
      </c>
      <c r="GY36" s="71"/>
      <c r="GZ36" s="51"/>
      <c r="HA36" s="51"/>
      <c r="HB36" s="51"/>
      <c r="HC36" s="54" t="str">
        <f t="shared" ca="1" si="92"/>
        <v/>
      </c>
      <c r="HD36" s="71"/>
      <c r="HE36" s="51"/>
      <c r="HF36" s="51"/>
      <c r="HG36" s="51"/>
      <c r="HH36" s="54" t="str">
        <f t="shared" ca="1" si="93"/>
        <v/>
      </c>
      <c r="HI36" s="71"/>
      <c r="HJ36" s="51"/>
      <c r="HK36" s="51"/>
      <c r="HL36" s="51"/>
      <c r="HM36" s="54" t="str">
        <f t="shared" ca="1" si="94"/>
        <v/>
      </c>
      <c r="HN36" s="71"/>
      <c r="HO36" s="51"/>
      <c r="HP36" s="51"/>
      <c r="HQ36" s="51"/>
      <c r="HR36" s="54" t="str">
        <f t="shared" ca="1" si="95"/>
        <v/>
      </c>
      <c r="HS36" s="71"/>
      <c r="HT36" s="51"/>
      <c r="HU36" s="51"/>
      <c r="HV36" s="51"/>
      <c r="HW36" s="54" t="str">
        <f t="shared" ca="1" si="96"/>
        <v/>
      </c>
      <c r="HX36" s="71"/>
      <c r="HY36" s="51"/>
      <c r="HZ36" s="51"/>
      <c r="IA36" s="51"/>
      <c r="IB36" s="54" t="str">
        <f t="shared" ca="1" si="97"/>
        <v/>
      </c>
      <c r="IC36" s="71"/>
      <c r="ID36" s="51"/>
      <c r="IE36" s="51"/>
      <c r="IF36" s="51"/>
      <c r="IG36" s="54" t="str">
        <f t="shared" ca="1" si="98"/>
        <v/>
      </c>
      <c r="IH36" s="71"/>
      <c r="II36" s="51"/>
      <c r="IJ36" s="51"/>
      <c r="IK36" s="51"/>
      <c r="IL36" s="54" t="str">
        <f t="shared" ca="1" si="99"/>
        <v/>
      </c>
      <c r="IM36" s="71"/>
      <c r="IN36" s="51"/>
      <c r="IO36" s="51"/>
      <c r="IP36" s="51"/>
    </row>
    <row r="37" spans="1:250" s="28" customFormat="1" x14ac:dyDescent="0.2"/>
    <row r="38" spans="1:250" s="28" customFormat="1" x14ac:dyDescent="0.2"/>
    <row r="39" spans="1:250" s="28" customFormat="1" x14ac:dyDescent="0.2"/>
  </sheetData>
  <sheetProtection password="FC6F" sheet="1" selectLockedCells="1"/>
  <mergeCells count="700">
    <mergeCell ref="IM25:IN25"/>
    <mergeCell ref="IO25:IP25"/>
    <mergeCell ref="HS25:HT25"/>
    <mergeCell ref="HU25:HV25"/>
    <mergeCell ref="HX25:HY25"/>
    <mergeCell ref="HZ25:IA25"/>
    <mergeCell ref="IC25:ID25"/>
    <mergeCell ref="HN25:HO25"/>
    <mergeCell ref="HP25:HQ25"/>
    <mergeCell ref="GY22:HB22"/>
    <mergeCell ref="GY23:GZ23"/>
    <mergeCell ref="HA23:HB23"/>
    <mergeCell ref="HD23:HE23"/>
    <mergeCell ref="HF23:HG23"/>
    <mergeCell ref="HI23:HJ23"/>
    <mergeCell ref="GY7:GZ7"/>
    <mergeCell ref="HA7:HB7"/>
    <mergeCell ref="HD7:HE7"/>
    <mergeCell ref="HF7:HG7"/>
    <mergeCell ref="HI7:HJ7"/>
    <mergeCell ref="GY24:GZ24"/>
    <mergeCell ref="HA24:HB24"/>
    <mergeCell ref="HD24:HE24"/>
    <mergeCell ref="HF24:HG24"/>
    <mergeCell ref="HI24:HJ24"/>
    <mergeCell ref="GY25:GZ25"/>
    <mergeCell ref="HA25:HB25"/>
    <mergeCell ref="HD25:HE25"/>
    <mergeCell ref="HF25:HG25"/>
    <mergeCell ref="HI25:HJ25"/>
    <mergeCell ref="HK25:HL25"/>
    <mergeCell ref="IC24:ID24"/>
    <mergeCell ref="IE24:IF24"/>
    <mergeCell ref="IH24:II24"/>
    <mergeCell ref="IJ24:IK24"/>
    <mergeCell ref="IH25:II25"/>
    <mergeCell ref="IJ25:IK25"/>
    <mergeCell ref="IE25:IF25"/>
    <mergeCell ref="HN24:HO24"/>
    <mergeCell ref="HP24:HQ24"/>
    <mergeCell ref="HS24:HT24"/>
    <mergeCell ref="HU24:HV24"/>
    <mergeCell ref="HX24:HY24"/>
    <mergeCell ref="HZ24:IA24"/>
    <mergeCell ref="HK24:HL24"/>
    <mergeCell ref="IO23:IP23"/>
    <mergeCell ref="HS23:HT23"/>
    <mergeCell ref="HU23:HV23"/>
    <mergeCell ref="HX23:HY23"/>
    <mergeCell ref="HZ23:IA23"/>
    <mergeCell ref="IC23:ID23"/>
    <mergeCell ref="IE23:IF23"/>
    <mergeCell ref="IM24:IN24"/>
    <mergeCell ref="IO24:IP24"/>
    <mergeCell ref="IH23:II23"/>
    <mergeCell ref="IJ23:IK23"/>
    <mergeCell ref="IM23:IN23"/>
    <mergeCell ref="HK23:HL23"/>
    <mergeCell ref="HD22:HG22"/>
    <mergeCell ref="HI22:HL22"/>
    <mergeCell ref="HN22:HQ22"/>
    <mergeCell ref="HS22:HV22"/>
    <mergeCell ref="HN23:HO23"/>
    <mergeCell ref="HP23:HQ23"/>
    <mergeCell ref="IC22:IF22"/>
    <mergeCell ref="IH22:IK22"/>
    <mergeCell ref="IM22:IP22"/>
    <mergeCell ref="IO7:IP7"/>
    <mergeCell ref="HN7:HO7"/>
    <mergeCell ref="HP7:HQ7"/>
    <mergeCell ref="HS7:HT7"/>
    <mergeCell ref="HU7:HV7"/>
    <mergeCell ref="HX7:HY7"/>
    <mergeCell ref="HZ7:IA7"/>
    <mergeCell ref="HX22:IA22"/>
    <mergeCell ref="HK7:HL7"/>
    <mergeCell ref="IM6:IN6"/>
    <mergeCell ref="IO6:IP6"/>
    <mergeCell ref="HS6:HT6"/>
    <mergeCell ref="HU6:HV6"/>
    <mergeCell ref="HX6:HY6"/>
    <mergeCell ref="HZ6:IA6"/>
    <mergeCell ref="IC6:ID6"/>
    <mergeCell ref="IE6:IF6"/>
    <mergeCell ref="IC7:ID7"/>
    <mergeCell ref="IE7:IF7"/>
    <mergeCell ref="IH7:II7"/>
    <mergeCell ref="IJ7:IK7"/>
    <mergeCell ref="IM7:IN7"/>
    <mergeCell ref="GY6:GZ6"/>
    <mergeCell ref="HA6:HB6"/>
    <mergeCell ref="HD6:HE6"/>
    <mergeCell ref="HF6:HG6"/>
    <mergeCell ref="HI6:HJ6"/>
    <mergeCell ref="HK6:HL6"/>
    <mergeCell ref="HN6:HO6"/>
    <mergeCell ref="HP6:HQ6"/>
    <mergeCell ref="IC5:ID5"/>
    <mergeCell ref="IH6:II6"/>
    <mergeCell ref="IJ6:IK6"/>
    <mergeCell ref="IM5:IN5"/>
    <mergeCell ref="IO5:IP5"/>
    <mergeCell ref="HN5:HO5"/>
    <mergeCell ref="HP5:HQ5"/>
    <mergeCell ref="HS5:HT5"/>
    <mergeCell ref="HU5:HV5"/>
    <mergeCell ref="HX5:HY5"/>
    <mergeCell ref="HZ5:IA5"/>
    <mergeCell ref="IC4:IF4"/>
    <mergeCell ref="IH4:IK4"/>
    <mergeCell ref="IM4:IP4"/>
    <mergeCell ref="GY5:GZ5"/>
    <mergeCell ref="HA5:HB5"/>
    <mergeCell ref="HD5:HE5"/>
    <mergeCell ref="HF5:HG5"/>
    <mergeCell ref="HI5:HJ5"/>
    <mergeCell ref="HK5:HL5"/>
    <mergeCell ref="GY4:HB4"/>
    <mergeCell ref="HD4:HG4"/>
    <mergeCell ref="HI4:HL4"/>
    <mergeCell ref="HN4:HQ4"/>
    <mergeCell ref="HS4:HV4"/>
    <mergeCell ref="HX4:IA4"/>
    <mergeCell ref="IE5:IF5"/>
    <mergeCell ref="IH5:II5"/>
    <mergeCell ref="IJ5:IK5"/>
    <mergeCell ref="GL25:GM25"/>
    <mergeCell ref="GO25:GP25"/>
    <mergeCell ref="GQ25:GR25"/>
    <mergeCell ref="GT25:GU25"/>
    <mergeCell ref="GV25:GW25"/>
    <mergeCell ref="FU25:FV25"/>
    <mergeCell ref="FW25:FX25"/>
    <mergeCell ref="FZ25:GA25"/>
    <mergeCell ref="GB25:GC25"/>
    <mergeCell ref="GE25:GF25"/>
    <mergeCell ref="GG25:GH25"/>
    <mergeCell ref="GV24:GW24"/>
    <mergeCell ref="FA25:FB25"/>
    <mergeCell ref="FC25:FD25"/>
    <mergeCell ref="FF25:FG25"/>
    <mergeCell ref="FH25:FI25"/>
    <mergeCell ref="FK25:FL25"/>
    <mergeCell ref="FM25:FN25"/>
    <mergeCell ref="FP25:FQ25"/>
    <mergeCell ref="FR25:FS25"/>
    <mergeCell ref="GE24:GF24"/>
    <mergeCell ref="GG24:GH24"/>
    <mergeCell ref="GJ24:GK24"/>
    <mergeCell ref="GL24:GM24"/>
    <mergeCell ref="GO24:GP24"/>
    <mergeCell ref="GQ24:GR24"/>
    <mergeCell ref="FP24:FQ24"/>
    <mergeCell ref="FR24:FS24"/>
    <mergeCell ref="FU24:FV24"/>
    <mergeCell ref="FW24:FX24"/>
    <mergeCell ref="FZ24:GA24"/>
    <mergeCell ref="GB24:GC24"/>
    <mergeCell ref="FA24:FB24"/>
    <mergeCell ref="FC24:FD24"/>
    <mergeCell ref="GJ25:GK25"/>
    <mergeCell ref="FF24:FG24"/>
    <mergeCell ref="FH24:FI24"/>
    <mergeCell ref="FK24:FL24"/>
    <mergeCell ref="FM24:FN24"/>
    <mergeCell ref="GJ23:GK23"/>
    <mergeCell ref="GL23:GM23"/>
    <mergeCell ref="GO23:GP23"/>
    <mergeCell ref="GQ23:GR23"/>
    <mergeCell ref="GT23:GU23"/>
    <mergeCell ref="GT24:GU24"/>
    <mergeCell ref="GV23:GW23"/>
    <mergeCell ref="FU23:FV23"/>
    <mergeCell ref="FW23:FX23"/>
    <mergeCell ref="FZ23:GA23"/>
    <mergeCell ref="GB23:GC23"/>
    <mergeCell ref="GE23:GF23"/>
    <mergeCell ref="GG23:GH23"/>
    <mergeCell ref="GO22:GR22"/>
    <mergeCell ref="GT22:GW22"/>
    <mergeCell ref="FA23:FB23"/>
    <mergeCell ref="FC23:FD23"/>
    <mergeCell ref="FF23:FG23"/>
    <mergeCell ref="FH23:FI23"/>
    <mergeCell ref="FK23:FL23"/>
    <mergeCell ref="FM23:FN23"/>
    <mergeCell ref="FP23:FQ23"/>
    <mergeCell ref="FR23:FS23"/>
    <mergeCell ref="GT7:GU7"/>
    <mergeCell ref="FH7:FI7"/>
    <mergeCell ref="FK7:FL7"/>
    <mergeCell ref="FM7:FN7"/>
    <mergeCell ref="GV7:GW7"/>
    <mergeCell ref="FA22:FD22"/>
    <mergeCell ref="FF22:FI22"/>
    <mergeCell ref="FK22:FN22"/>
    <mergeCell ref="FP22:FS22"/>
    <mergeCell ref="FU22:FX22"/>
    <mergeCell ref="FZ22:GC22"/>
    <mergeCell ref="GE22:GH22"/>
    <mergeCell ref="GJ22:GM22"/>
    <mergeCell ref="GE7:GF7"/>
    <mergeCell ref="GG7:GH7"/>
    <mergeCell ref="GJ7:GK7"/>
    <mergeCell ref="GL7:GM7"/>
    <mergeCell ref="GO7:GP7"/>
    <mergeCell ref="GQ7:GR7"/>
    <mergeCell ref="FP7:FQ7"/>
    <mergeCell ref="FR7:FS7"/>
    <mergeCell ref="FU7:FV7"/>
    <mergeCell ref="FW7:FX7"/>
    <mergeCell ref="FZ7:GA7"/>
    <mergeCell ref="GB7:GC7"/>
    <mergeCell ref="FA7:FB7"/>
    <mergeCell ref="FC7:FD7"/>
    <mergeCell ref="FF7:FG7"/>
    <mergeCell ref="GJ6:GK6"/>
    <mergeCell ref="GL6:GM6"/>
    <mergeCell ref="GO6:GP6"/>
    <mergeCell ref="GQ6:GR6"/>
    <mergeCell ref="GT6:GU6"/>
    <mergeCell ref="GV6:GW6"/>
    <mergeCell ref="FU6:FV6"/>
    <mergeCell ref="FW6:FX6"/>
    <mergeCell ref="FZ6:GA6"/>
    <mergeCell ref="GB6:GC6"/>
    <mergeCell ref="GE6:GF6"/>
    <mergeCell ref="GG6:GH6"/>
    <mergeCell ref="FA6:FB6"/>
    <mergeCell ref="FC6:FD6"/>
    <mergeCell ref="FF6:FG6"/>
    <mergeCell ref="FH6:FI6"/>
    <mergeCell ref="FK6:FL6"/>
    <mergeCell ref="FM6:FN6"/>
    <mergeCell ref="FP6:FQ6"/>
    <mergeCell ref="FR6:FS6"/>
    <mergeCell ref="GE5:GF5"/>
    <mergeCell ref="FP5:FQ5"/>
    <mergeCell ref="FR5:FS5"/>
    <mergeCell ref="FU5:FV5"/>
    <mergeCell ref="FW5:FX5"/>
    <mergeCell ref="FZ5:GA5"/>
    <mergeCell ref="GB5:GC5"/>
    <mergeCell ref="GE4:GH4"/>
    <mergeCell ref="GJ4:GM4"/>
    <mergeCell ref="GO4:GR4"/>
    <mergeCell ref="GT4:GW4"/>
    <mergeCell ref="FA5:FB5"/>
    <mergeCell ref="FC5:FD5"/>
    <mergeCell ref="FF5:FG5"/>
    <mergeCell ref="FH5:FI5"/>
    <mergeCell ref="FK5:FL5"/>
    <mergeCell ref="FM5:FN5"/>
    <mergeCell ref="FA4:FD4"/>
    <mergeCell ref="FF4:FI4"/>
    <mergeCell ref="FK4:FN4"/>
    <mergeCell ref="FP4:FS4"/>
    <mergeCell ref="FU4:FX4"/>
    <mergeCell ref="FZ4:GC4"/>
    <mergeCell ref="GT5:GU5"/>
    <mergeCell ref="GV5:GW5"/>
    <mergeCell ref="GG5:GH5"/>
    <mergeCell ref="GJ5:GK5"/>
    <mergeCell ref="GL5:GM5"/>
    <mergeCell ref="GO5:GP5"/>
    <mergeCell ref="GQ5:GR5"/>
    <mergeCell ref="EN25:EO25"/>
    <mergeCell ref="EQ25:ER25"/>
    <mergeCell ref="ES25:ET25"/>
    <mergeCell ref="EV25:EW25"/>
    <mergeCell ref="EX25:EY25"/>
    <mergeCell ref="DW25:DX25"/>
    <mergeCell ref="DY25:DZ25"/>
    <mergeCell ref="EB25:EC25"/>
    <mergeCell ref="ED25:EE25"/>
    <mergeCell ref="EG25:EH25"/>
    <mergeCell ref="EI25:EJ25"/>
    <mergeCell ref="EX24:EY24"/>
    <mergeCell ref="DC25:DD25"/>
    <mergeCell ref="DE25:DF25"/>
    <mergeCell ref="DH25:DI25"/>
    <mergeCell ref="DJ25:DK25"/>
    <mergeCell ref="DM25:DN25"/>
    <mergeCell ref="DO25:DP25"/>
    <mergeCell ref="DR25:DS25"/>
    <mergeCell ref="DT25:DU25"/>
    <mergeCell ref="EG24:EH24"/>
    <mergeCell ref="EI24:EJ24"/>
    <mergeCell ref="EL24:EM24"/>
    <mergeCell ref="EN24:EO24"/>
    <mergeCell ref="EQ24:ER24"/>
    <mergeCell ref="ES24:ET24"/>
    <mergeCell ref="DR24:DS24"/>
    <mergeCell ref="DT24:DU24"/>
    <mergeCell ref="DW24:DX24"/>
    <mergeCell ref="DY24:DZ24"/>
    <mergeCell ref="EB24:EC24"/>
    <mergeCell ref="ED24:EE24"/>
    <mergeCell ref="DC24:DD24"/>
    <mergeCell ref="DE24:DF24"/>
    <mergeCell ref="EL25:EM25"/>
    <mergeCell ref="DH24:DI24"/>
    <mergeCell ref="DJ24:DK24"/>
    <mergeCell ref="DM24:DN24"/>
    <mergeCell ref="DO24:DP24"/>
    <mergeCell ref="EL23:EM23"/>
    <mergeCell ref="EN23:EO23"/>
    <mergeCell ref="EQ23:ER23"/>
    <mergeCell ref="ES23:ET23"/>
    <mergeCell ref="EV23:EW23"/>
    <mergeCell ref="EV24:EW24"/>
    <mergeCell ref="EX23:EY23"/>
    <mergeCell ref="DW23:DX23"/>
    <mergeCell ref="DY23:DZ23"/>
    <mergeCell ref="EB23:EC23"/>
    <mergeCell ref="ED23:EE23"/>
    <mergeCell ref="EG23:EH23"/>
    <mergeCell ref="EI23:EJ23"/>
    <mergeCell ref="EQ22:ET22"/>
    <mergeCell ref="EV22:EY22"/>
    <mergeCell ref="DC23:DD23"/>
    <mergeCell ref="DE23:DF23"/>
    <mergeCell ref="DH23:DI23"/>
    <mergeCell ref="DJ23:DK23"/>
    <mergeCell ref="DM23:DN23"/>
    <mergeCell ref="DO23:DP23"/>
    <mergeCell ref="DR23:DS23"/>
    <mergeCell ref="DT23:DU23"/>
    <mergeCell ref="EV7:EW7"/>
    <mergeCell ref="DJ7:DK7"/>
    <mergeCell ref="DM7:DN7"/>
    <mergeCell ref="DO7:DP7"/>
    <mergeCell ref="EX7:EY7"/>
    <mergeCell ref="DC22:DF22"/>
    <mergeCell ref="DH22:DK22"/>
    <mergeCell ref="DM22:DP22"/>
    <mergeCell ref="DR22:DU22"/>
    <mergeCell ref="DW22:DZ22"/>
    <mergeCell ref="EB22:EE22"/>
    <mergeCell ref="EG22:EJ22"/>
    <mergeCell ref="EL22:EO22"/>
    <mergeCell ref="EG7:EH7"/>
    <mergeCell ref="EI7:EJ7"/>
    <mergeCell ref="EL7:EM7"/>
    <mergeCell ref="EN7:EO7"/>
    <mergeCell ref="EQ7:ER7"/>
    <mergeCell ref="ES7:ET7"/>
    <mergeCell ref="DR7:DS7"/>
    <mergeCell ref="DT7:DU7"/>
    <mergeCell ref="DW7:DX7"/>
    <mergeCell ref="DY7:DZ7"/>
    <mergeCell ref="EB7:EC7"/>
    <mergeCell ref="ED7:EE7"/>
    <mergeCell ref="DC7:DD7"/>
    <mergeCell ref="DE7:DF7"/>
    <mergeCell ref="DH7:DI7"/>
    <mergeCell ref="EL6:EM6"/>
    <mergeCell ref="EN6:EO6"/>
    <mergeCell ref="EQ6:ER6"/>
    <mergeCell ref="ES6:ET6"/>
    <mergeCell ref="EV6:EW6"/>
    <mergeCell ref="EX6:EY6"/>
    <mergeCell ref="DW6:DX6"/>
    <mergeCell ref="DY6:DZ6"/>
    <mergeCell ref="EB6:EC6"/>
    <mergeCell ref="ED6:EE6"/>
    <mergeCell ref="EG6:EH6"/>
    <mergeCell ref="EI6:EJ6"/>
    <mergeCell ref="DC6:DD6"/>
    <mergeCell ref="DE6:DF6"/>
    <mergeCell ref="DH6:DI6"/>
    <mergeCell ref="DJ6:DK6"/>
    <mergeCell ref="DM6:DN6"/>
    <mergeCell ref="DO6:DP6"/>
    <mergeCell ref="DR6:DS6"/>
    <mergeCell ref="DT6:DU6"/>
    <mergeCell ref="EG5:EH5"/>
    <mergeCell ref="DR5:DS5"/>
    <mergeCell ref="DT5:DU5"/>
    <mergeCell ref="DW5:DX5"/>
    <mergeCell ref="DY5:DZ5"/>
    <mergeCell ref="EB5:EC5"/>
    <mergeCell ref="ED5:EE5"/>
    <mergeCell ref="EG4:EJ4"/>
    <mergeCell ref="EL4:EO4"/>
    <mergeCell ref="EQ4:ET4"/>
    <mergeCell ref="EV4:EY4"/>
    <mergeCell ref="DC5:DD5"/>
    <mergeCell ref="DE5:DF5"/>
    <mergeCell ref="DH5:DI5"/>
    <mergeCell ref="DJ5:DK5"/>
    <mergeCell ref="DM5:DN5"/>
    <mergeCell ref="DO5:DP5"/>
    <mergeCell ref="DC4:DF4"/>
    <mergeCell ref="DH4:DK4"/>
    <mergeCell ref="DM4:DP4"/>
    <mergeCell ref="DR4:DU4"/>
    <mergeCell ref="DW4:DZ4"/>
    <mergeCell ref="EB4:EE4"/>
    <mergeCell ref="EV5:EW5"/>
    <mergeCell ref="EX5:EY5"/>
    <mergeCell ref="EI5:EJ5"/>
    <mergeCell ref="EL5:EM5"/>
    <mergeCell ref="EN5:EO5"/>
    <mergeCell ref="EQ5:ER5"/>
    <mergeCell ref="ES5:ET5"/>
    <mergeCell ref="CP25:CQ25"/>
    <mergeCell ref="CS25:CT25"/>
    <mergeCell ref="CU25:CV25"/>
    <mergeCell ref="CX25:CY25"/>
    <mergeCell ref="CZ25:DA25"/>
    <mergeCell ref="BY25:BZ25"/>
    <mergeCell ref="CA25:CB25"/>
    <mergeCell ref="CD25:CE25"/>
    <mergeCell ref="CF25:CG25"/>
    <mergeCell ref="CI25:CJ25"/>
    <mergeCell ref="CK25:CL25"/>
    <mergeCell ref="CZ24:DA24"/>
    <mergeCell ref="BE25:BF25"/>
    <mergeCell ref="BG25:BH25"/>
    <mergeCell ref="BJ25:BK25"/>
    <mergeCell ref="BL25:BM25"/>
    <mergeCell ref="BO25:BP25"/>
    <mergeCell ref="BQ25:BR25"/>
    <mergeCell ref="BT25:BU25"/>
    <mergeCell ref="BV25:BW25"/>
    <mergeCell ref="CI24:CJ24"/>
    <mergeCell ref="CK24:CL24"/>
    <mergeCell ref="CN24:CO24"/>
    <mergeCell ref="CP24:CQ24"/>
    <mergeCell ref="CS24:CT24"/>
    <mergeCell ref="CU24:CV24"/>
    <mergeCell ref="BT24:BU24"/>
    <mergeCell ref="BV24:BW24"/>
    <mergeCell ref="BY24:BZ24"/>
    <mergeCell ref="CA24:CB24"/>
    <mergeCell ref="CD24:CE24"/>
    <mergeCell ref="CF24:CG24"/>
    <mergeCell ref="BE24:BF24"/>
    <mergeCell ref="BG24:BH24"/>
    <mergeCell ref="CN25:CO25"/>
    <mergeCell ref="BJ24:BK24"/>
    <mergeCell ref="BL24:BM24"/>
    <mergeCell ref="BO24:BP24"/>
    <mergeCell ref="BQ24:BR24"/>
    <mergeCell ref="CN23:CO23"/>
    <mergeCell ref="CP23:CQ23"/>
    <mergeCell ref="CS23:CT23"/>
    <mergeCell ref="CU23:CV23"/>
    <mergeCell ref="CX23:CY23"/>
    <mergeCell ref="CX24:CY24"/>
    <mergeCell ref="CZ23:DA23"/>
    <mergeCell ref="BY23:BZ23"/>
    <mergeCell ref="CA23:CB23"/>
    <mergeCell ref="CD23:CE23"/>
    <mergeCell ref="CF23:CG23"/>
    <mergeCell ref="CI23:CJ23"/>
    <mergeCell ref="CK23:CL23"/>
    <mergeCell ref="CS22:CV22"/>
    <mergeCell ref="CX22:DA22"/>
    <mergeCell ref="BE23:BF23"/>
    <mergeCell ref="BG23:BH23"/>
    <mergeCell ref="BJ23:BK23"/>
    <mergeCell ref="BL23:BM23"/>
    <mergeCell ref="BO23:BP23"/>
    <mergeCell ref="BQ23:BR23"/>
    <mergeCell ref="BT23:BU23"/>
    <mergeCell ref="BV23:BW23"/>
    <mergeCell ref="CX7:CY7"/>
    <mergeCell ref="BL7:BM7"/>
    <mergeCell ref="BO7:BP7"/>
    <mergeCell ref="BQ7:BR7"/>
    <mergeCell ref="CZ7:DA7"/>
    <mergeCell ref="BE22:BH22"/>
    <mergeCell ref="BJ22:BM22"/>
    <mergeCell ref="BO22:BR22"/>
    <mergeCell ref="BT22:BW22"/>
    <mergeCell ref="BY22:CB22"/>
    <mergeCell ref="CD22:CG22"/>
    <mergeCell ref="CI22:CL22"/>
    <mergeCell ref="CN22:CQ22"/>
    <mergeCell ref="CI7:CJ7"/>
    <mergeCell ref="CK7:CL7"/>
    <mergeCell ref="CN7:CO7"/>
    <mergeCell ref="CP7:CQ7"/>
    <mergeCell ref="CS7:CT7"/>
    <mergeCell ref="CU7:CV7"/>
    <mergeCell ref="BT7:BU7"/>
    <mergeCell ref="BV7:BW7"/>
    <mergeCell ref="BY7:BZ7"/>
    <mergeCell ref="CA7:CB7"/>
    <mergeCell ref="CD7:CE7"/>
    <mergeCell ref="CF7:CG7"/>
    <mergeCell ref="BE7:BF7"/>
    <mergeCell ref="BG7:BH7"/>
    <mergeCell ref="BJ7:BK7"/>
    <mergeCell ref="CN6:CO6"/>
    <mergeCell ref="CP6:CQ6"/>
    <mergeCell ref="CS6:CT6"/>
    <mergeCell ref="CU6:CV6"/>
    <mergeCell ref="CX6:CY6"/>
    <mergeCell ref="CZ6:DA6"/>
    <mergeCell ref="BY6:BZ6"/>
    <mergeCell ref="CA6:CB6"/>
    <mergeCell ref="CD6:CE6"/>
    <mergeCell ref="CF6:CG6"/>
    <mergeCell ref="CI6:CJ6"/>
    <mergeCell ref="CK6:CL6"/>
    <mergeCell ref="BE6:BF6"/>
    <mergeCell ref="BG6:BH6"/>
    <mergeCell ref="BJ6:BK6"/>
    <mergeCell ref="BL6:BM6"/>
    <mergeCell ref="BO6:BP6"/>
    <mergeCell ref="BQ6:BR6"/>
    <mergeCell ref="BT6:BU6"/>
    <mergeCell ref="BV6:BW6"/>
    <mergeCell ref="CI5:CJ5"/>
    <mergeCell ref="BT5:BU5"/>
    <mergeCell ref="BV5:BW5"/>
    <mergeCell ref="BY5:BZ5"/>
    <mergeCell ref="CA5:CB5"/>
    <mergeCell ref="CD5:CE5"/>
    <mergeCell ref="CF5:CG5"/>
    <mergeCell ref="CI4:CL4"/>
    <mergeCell ref="CN4:CQ4"/>
    <mergeCell ref="CS4:CV4"/>
    <mergeCell ref="CX4:DA4"/>
    <mergeCell ref="BE5:BF5"/>
    <mergeCell ref="BG5:BH5"/>
    <mergeCell ref="BJ5:BK5"/>
    <mergeCell ref="BL5:BM5"/>
    <mergeCell ref="BO5:BP5"/>
    <mergeCell ref="BQ5:BR5"/>
    <mergeCell ref="BE4:BH4"/>
    <mergeCell ref="BJ4:BM4"/>
    <mergeCell ref="BO4:BR4"/>
    <mergeCell ref="BT4:BW4"/>
    <mergeCell ref="BY4:CB4"/>
    <mergeCell ref="CD4:CG4"/>
    <mergeCell ref="CX5:CY5"/>
    <mergeCell ref="CZ5:DA5"/>
    <mergeCell ref="CK5:CL5"/>
    <mergeCell ref="CN5:CO5"/>
    <mergeCell ref="CP5:CQ5"/>
    <mergeCell ref="CS5:CT5"/>
    <mergeCell ref="CU5:CV5"/>
    <mergeCell ref="AZ22:BC22"/>
    <mergeCell ref="AZ23:BA23"/>
    <mergeCell ref="BB23:BC23"/>
    <mergeCell ref="AZ24:BA24"/>
    <mergeCell ref="BB24:BC24"/>
    <mergeCell ref="AZ25:BA25"/>
    <mergeCell ref="BB25:BC25"/>
    <mergeCell ref="AZ4:BC4"/>
    <mergeCell ref="AZ5:BA5"/>
    <mergeCell ref="BB5:BC5"/>
    <mergeCell ref="AZ6:BA6"/>
    <mergeCell ref="BB6:BC6"/>
    <mergeCell ref="AZ7:BA7"/>
    <mergeCell ref="BB7:BC7"/>
    <mergeCell ref="AU22:AX22"/>
    <mergeCell ref="AU23:AV23"/>
    <mergeCell ref="AW23:AX23"/>
    <mergeCell ref="AU24:AV24"/>
    <mergeCell ref="AW24:AX24"/>
    <mergeCell ref="AU25:AV25"/>
    <mergeCell ref="AW25:AX25"/>
    <mergeCell ref="AU4:AX4"/>
    <mergeCell ref="AU5:AV5"/>
    <mergeCell ref="AW5:AX5"/>
    <mergeCell ref="AU6:AV6"/>
    <mergeCell ref="AW6:AX6"/>
    <mergeCell ref="AU7:AV7"/>
    <mergeCell ref="AW7:AX7"/>
    <mergeCell ref="AP22:AS22"/>
    <mergeCell ref="AP23:AQ23"/>
    <mergeCell ref="AR23:AS23"/>
    <mergeCell ref="AP24:AQ24"/>
    <mergeCell ref="AR24:AS24"/>
    <mergeCell ref="AP25:AQ25"/>
    <mergeCell ref="AR25:AS25"/>
    <mergeCell ref="AP4:AS4"/>
    <mergeCell ref="AP5:AQ5"/>
    <mergeCell ref="AR5:AS5"/>
    <mergeCell ref="AP6:AQ6"/>
    <mergeCell ref="AR6:AS6"/>
    <mergeCell ref="AP7:AQ7"/>
    <mergeCell ref="AR7:AS7"/>
    <mergeCell ref="AK22:AN22"/>
    <mergeCell ref="AK23:AL23"/>
    <mergeCell ref="AM23:AN23"/>
    <mergeCell ref="AK24:AL24"/>
    <mergeCell ref="AM24:AN24"/>
    <mergeCell ref="AK25:AL25"/>
    <mergeCell ref="AM25:AN25"/>
    <mergeCell ref="AK4:AN4"/>
    <mergeCell ref="AK5:AL5"/>
    <mergeCell ref="AM5:AN5"/>
    <mergeCell ref="AK6:AL6"/>
    <mergeCell ref="AM6:AN6"/>
    <mergeCell ref="AK7:AL7"/>
    <mergeCell ref="AM7:AN7"/>
    <mergeCell ref="AF22:AI22"/>
    <mergeCell ref="AF23:AG23"/>
    <mergeCell ref="AH23:AI23"/>
    <mergeCell ref="AF24:AG24"/>
    <mergeCell ref="AH24:AI24"/>
    <mergeCell ref="AF25:AG25"/>
    <mergeCell ref="AH25:AI25"/>
    <mergeCell ref="AF4:AI4"/>
    <mergeCell ref="AF5:AG5"/>
    <mergeCell ref="AH5:AI5"/>
    <mergeCell ref="AF6:AG6"/>
    <mergeCell ref="AH6:AI6"/>
    <mergeCell ref="AF7:AG7"/>
    <mergeCell ref="AH7:AI7"/>
    <mergeCell ref="AA22:AD22"/>
    <mergeCell ref="AA23:AB23"/>
    <mergeCell ref="AC23:AD23"/>
    <mergeCell ref="AA24:AB24"/>
    <mergeCell ref="AC24:AD24"/>
    <mergeCell ref="AA25:AB25"/>
    <mergeCell ref="AC25:AD25"/>
    <mergeCell ref="AA4:AD4"/>
    <mergeCell ref="AA5:AB5"/>
    <mergeCell ref="AC5:AD5"/>
    <mergeCell ref="AA6:AB6"/>
    <mergeCell ref="AC6:AD6"/>
    <mergeCell ref="AA7:AB7"/>
    <mergeCell ref="AC7:AD7"/>
    <mergeCell ref="V22:Y22"/>
    <mergeCell ref="V23:W23"/>
    <mergeCell ref="X23:Y23"/>
    <mergeCell ref="V24:W24"/>
    <mergeCell ref="X24:Y24"/>
    <mergeCell ref="V25:W25"/>
    <mergeCell ref="X25:Y25"/>
    <mergeCell ref="V4:Y4"/>
    <mergeCell ref="V5:W5"/>
    <mergeCell ref="X5:Y5"/>
    <mergeCell ref="V6:W6"/>
    <mergeCell ref="X6:Y6"/>
    <mergeCell ref="V7:W7"/>
    <mergeCell ref="X7:Y7"/>
    <mergeCell ref="Q22:T22"/>
    <mergeCell ref="Q23:R23"/>
    <mergeCell ref="S23:T23"/>
    <mergeCell ref="Q24:R24"/>
    <mergeCell ref="S24:T24"/>
    <mergeCell ref="Q25:R25"/>
    <mergeCell ref="S25:T25"/>
    <mergeCell ref="Q4:T4"/>
    <mergeCell ref="Q5:R5"/>
    <mergeCell ref="S5:T5"/>
    <mergeCell ref="Q6:R6"/>
    <mergeCell ref="S6:T6"/>
    <mergeCell ref="Q7:R7"/>
    <mergeCell ref="S7:T7"/>
    <mergeCell ref="L23:M23"/>
    <mergeCell ref="N23:O23"/>
    <mergeCell ref="L24:M24"/>
    <mergeCell ref="N24:O24"/>
    <mergeCell ref="L25:M25"/>
    <mergeCell ref="N25:O25"/>
    <mergeCell ref="N6:O6"/>
    <mergeCell ref="L7:M7"/>
    <mergeCell ref="N7:O7"/>
    <mergeCell ref="D7:E7"/>
    <mergeCell ref="B4:E4"/>
    <mergeCell ref="L22:O22"/>
    <mergeCell ref="G22:J22"/>
    <mergeCell ref="G5:H5"/>
    <mergeCell ref="I5:J5"/>
    <mergeCell ref="G6:H6"/>
    <mergeCell ref="L4:O4"/>
    <mergeCell ref="L5:M5"/>
    <mergeCell ref="N5:O5"/>
    <mergeCell ref="B5:C5"/>
    <mergeCell ref="B6:C6"/>
    <mergeCell ref="B7:C7"/>
    <mergeCell ref="D6:E6"/>
    <mergeCell ref="D5:E5"/>
    <mergeCell ref="L6:M6"/>
    <mergeCell ref="G4:J4"/>
    <mergeCell ref="I6:J6"/>
    <mergeCell ref="G7:H7"/>
    <mergeCell ref="I7:J7"/>
    <mergeCell ref="I23:J23"/>
    <mergeCell ref="G23:H23"/>
    <mergeCell ref="B22:E22"/>
    <mergeCell ref="B23:C23"/>
    <mergeCell ref="D23:E23"/>
    <mergeCell ref="B24:C24"/>
    <mergeCell ref="D24:E24"/>
    <mergeCell ref="B25:C25"/>
    <mergeCell ref="D25:E25"/>
    <mergeCell ref="I25:J25"/>
    <mergeCell ref="G25:H25"/>
    <mergeCell ref="I24:J24"/>
    <mergeCell ref="G24:H24"/>
  </mergeCells>
  <phoneticPr fontId="3" type="noConversion"/>
  <conditionalFormatting sqref="C8:C18 C26:C36 H8:H18 H26:H36 M8:M18 M26:M36 R8:R18 R26:R36 W8:W18 W26:W36 AB8:AB18 AB26:AB36 AG8:AG18 AG26:AG36 AL8:AL18 AL26:AL36 AQ8:AQ18 AQ26:AQ36 AV8:AV18 AV26:AV36 BA8:BA18 BA26:BA36 BF8:BF18 BF26:BF36 BK8:BK18 BK26:BK36 BP8:BP18 BP26:BP36 BU8:BU18 BU26:BU36 BZ8:BZ18 BZ26:BZ36 CE8:CE18 CE26:CE36 CJ8:CJ18 CJ26:CJ36 CO8:CO18 CO26:CO36 CT8:CT18 CT26:CT36 CY8:CY18 CY26:CY36 DD8:DD18 DD26:DD36 DI8:DI18 DI26:DI36 DN8:DN18 DN26:DN36 DS8:DS18 DS26:DS36 DX8:DX18 DX26:DX36 EC8:EC18 EC26:EC36 EH8:EH18 EH26:EH36 EM8:EM18 EM26:EM36 ER8:ER18 ER26:ER36 EW8:EW18 EW26:EW36 FB8:FB18 FB26:FB36 FG8:FG18 FG26:FG36 FL8:FL18 FL26:FL36 FQ8:FQ18 FQ26:FQ36 FV8:FV18 FV26:FV36 GA8:GA18 GA26:GA36 GF8:GF18 GF26:GF36 GK8:GK18 GK26:GK36 GP8:GP18 GP26:GP36 GU8:GU18 GU26:GU36 GZ8:GZ18 GZ26:GZ36 HE8:HE18 HE26:HE36 HJ8:HJ18 HJ26:HJ36 HO8:HO18 HO26:HO36 HT8:HT18 HT26:HT36 HY8:HY18 HY26:HY36 ID8:ID18 ID26:ID36 II8:II18 II26:II36 IN8:IN18 IN26:IN36">
    <cfRule type="expression" dxfId="12" priority="3321" stopIfTrue="1">
      <formula>NOT(ISNUMBER(INDIRECT(ADDRESS(ROW(),COLUMN()-2))))</formula>
    </cfRule>
  </conditionalFormatting>
  <conditionalFormatting sqref="D8:D18 D26:D36 I8:I18 I26:I36 N8:N18 N26:N36 S8:S18 S26:S36 X8:X18 X26:X36 AC8:AC18 AC26:AC36 AH8:AH18 AH26:AH36 AM8:AM18 AM26:AM36 AR8:AR18 AR26:AR36 AW8:AW18 AW26:AW36 BB8:BB18 BB26:BB36 BG8:BG18 BG26:BG36 BL8:BL18 BL26:BL36 BQ8:BQ18 BQ26:BQ36 BV8:BV18 BV26:BV36 CA8:CA18 CA26:CA36 CF8:CF18 CF26:CF36 CK8:CK18 CK26:CK36 CP8:CP18 CP26:CP36 CU8:CU18 CU26:CU36 CZ8:CZ18 CZ26:CZ36 DE8:DE18 DE26:DE36 DJ8:DJ18 DJ26:DJ36 DO8:DO18 DO26:DO36 DT8:DT18 DT26:DT36 DY8:DY18 DY26:DY36 ED8:ED18 ED26:ED36 EI8:EI18 EI26:EI36 EN8:EN18 EN26:EN36 ES8:ES18 ES26:ES36 EX8:EX18 EX26:EX36 FC8:FC18 FC26:FC36 FH8:FH18 FH26:FH36 FM8:FM18 FM26:FM36 FR8:FR18 FR26:FR36 FW8:FW18 FW26:FW36 GB8:GB18 GB26:GB36 GG8:GG18 GG26:GG36 GL8:GL18 GL26:GL36 GQ8:GQ18 GQ26:GQ36 GV8:GV18 GV26:GV36 HA8:HA18 HA26:HA36 HF8:HF18 HF26:HF36 HK8:HK18 HK26:HK36 HP8:HP18 HP26:HP36 HU8:HU18 HU26:HU36 HZ8:HZ18 HZ26:HZ36 IE8:IE18 IE26:IE36 IJ8:IJ18 IJ26:IJ36 IO8:IO18 IO26:IO36">
    <cfRule type="expression" dxfId="11" priority="3320" stopIfTrue="1">
      <formula>NOT(ISNUMBER(INDIRECT(ADDRESS(ROW(),COLUMN()-3))))</formula>
    </cfRule>
  </conditionalFormatting>
  <conditionalFormatting sqref="E8:E18 E26:E36 J8:J18 J26:J36 O8:O18 O26:O36 T8:T18 T26:T36 Y8:Y18 Y26:Y36 AD8:AD18 AD26:AD36 AI8:AI18 AI26:AI36 AN8:AN18 AN26:AN36 AS8:AS18 AS26:AS36 AX8:AX18 AX26:AX36 BC8:BC18 BC26:BC36 BH8:BH18 BH26:BH36 BM8:BM18 BM26:BM36 BR8:BR18 BR26:BR36 BW8:BW18 BW26:BW36 CB8:CB18 CB26:CB36 CG8:CG18 CG26:CG36 CL8:CL18 CL26:CL36 CQ8:CQ18 CQ26:CQ36 CV8:CV18 CV26:CV36 DA8:DA18 DA26:DA36 DF8:DF18 DF26:DF36 DK8:DK18 DK26:DK36 DP8:DP18 DP26:DP36 DU8:DU18 DU26:DU36 DZ8:DZ18 DZ26:DZ36 EE8:EE18 EE26:EE36 EJ8:EJ18 EJ26:EJ36 EO8:EO18 EO26:EO36 ET8:ET18 ET26:ET36 EY8:EY18 EY26:EY36 FD8:FD18 FD26:FD36 FI8:FI18 FI26:FI36 FN8:FN18 FN26:FN36 FS8:FS18 FS26:FS36 FX8:FX18 FX26:FX36 GC8:GC18 GC26:GC36 GH8:GH18 GH26:GH36 GM8:GM18 GM26:GM36 GR8:GR18 GR26:GR36 GW8:GW18 GW26:GW36 HB8:HB18 HB26:HB36 HG8:HG18 HG26:HG36 HL8:HL18 HL26:HL36 HQ8:HQ18 HQ26:HQ36 HV8:HV18 HV26:HV36 IA8:IA18 IA26:IA36 IF8:IF18 IF26:IF36 IK8:IK18 IK26:IK36 IP8:IP18 IP26:IP36">
    <cfRule type="expression" dxfId="10" priority="3319" stopIfTrue="1">
      <formula>NOT(ISNUMBER(INDIRECT(ADDRESS(ROW(),COLUMN()-4))))</formula>
    </cfRule>
  </conditionalFormatting>
  <conditionalFormatting sqref="B8:B18 B5:C7 B4 B26:B36 B23:C25 B22 G8:G18 G5:H7 G4 G26:G36 G23:H25 G22 L8:L18 L5:M7 L4 L26:L36 L23:M25 L22 Q8:Q18 Q5:R7 Q4 Q26:Q36 Q23:R25 Q22 V8:V18 V5:W7 V4 V26:V36 V23:W25 V22 AA8:AA18 AA5:AB7 AA4 AA26:AA36 AA23:AB25 AA22 AF8:AF18 AF5:AG7 AF4 AF26:AF36 AF23:AG25 AF22 AK8:AK18 AK5:AL7 AK4 AK26:AK36 AK23:AL25 AK22 AP8:AP18 AP5:AQ7 AP4 AP26:AP36 AP23:AQ25 AP22 AU8:AU18 AU5:AV7 AU4 AU26:AU36 AU23:AV25 AU22 AZ8:AZ18 AZ5:BA7 AZ4 AZ26:AZ36 AZ23:BA25 AZ22 BE8:BE18 BE5:BF7 BE4 BE26:BE36 BE23:BF25 BE22 BJ8:BJ18 BJ5:BK7 BJ4 BJ26:BJ36 BJ23:BK25 BJ22 BO8:BO18 BO5:BP7 BO4 BO26:BO36 BO23:BP25 BO22 BT8:BT18 BT5:BU7 BT4 BT26:BT36 BT23:BU25 BT22 BY8:BY18 BY5:BZ7 BY4 BY26:BY36 BY23:BZ25 BY22 CD8:CD18 CD5:CE7 CD4 CD26:CD36 CD23:CE25 CD22 CI8:CI18 CI5:CJ7 CI4 CI26:CI36 CI23:CJ25 CI22 CN8:CN18 CN5:CO7 CN4 CN26:CN36 CN23:CO25 CN22 CS8:CS18 CS5:CT7 CS4 CS26:CS36 CS23:CT25 CS22 CX8:CX18 CX5:CY7 CX4 CX26:CX36 CX23:CY25 CX22 DC8:DC18 DC5:DD7 DC4 DC26:DC36 DC23:DD25 DC22 DH8:DH18 DH5:DI7 DH4 DH26:DH36 DH23:DI25 DH22 DM8:DM18 DM5:DN7 DM4 DM26:DM36 DM23:DN25 DM22 DR8:DR18 DR5:DS7 DR4 DR26:DR36 DR23:DS25 DR22 DW8:DW18 DW5:DX7 DW4 DW26:DW36 DW23:DX25 DW22 EB8:EB18 EB5:EC7 EB4 EB26:EB36 EB23:EC25 EB22 EG8:EG18 EG5:EH7 EG4 EG26:EG36 EG23:EH25 EG22 EL8:EL18 EL5:EM7 EL4 EL26:EL36 EL23:EM25 EL22 EQ8:EQ18 EQ5:ER7 EQ4 EQ26:EQ36 EQ23:ER25 EQ22 EV8:EV18 EV5:EW7 EV4 EV26:EV36 EV23:EW25 EV22 FA8:FA18 FA5:FB7 FA4 FA26:FA36 FA23:FB25 FA22 FF8:FF18 FF5:FG7 FF4 FF26:FF36 FF23:FG25 FF22 FK8:FK18 FK5:FL7 FK4 FK26:FK36 FK23:FL25 FK22 FP8:FP18 FP5:FQ7 FP4 FP26:FP36 FP23:FQ25 FP22 FU8:FU18 FU5:FV7 FU4 FU26:FU36 FU23:FV25 FU22 FZ8:FZ18 FZ5:GA7 FZ4 FZ26:FZ36 FZ23:GA25 FZ22 GE8:GE18 GE5:GF7 GE4 GE26:GE36 GE23:GF25 GE22 GJ8:GJ18 GJ5:GK7 GJ4 GJ26:GJ36 GJ23:GK25 GJ22 GO8:GO18 GO5:GP7 GO4 GO26:GO36 GO23:GP25 GO22 GT8:GT18 GT5:GU7 GT4 GT26:GT36 GT23:GU25 GT22 GY8:GY18 GY5:GZ7 GY4 GY26:GY36 GY23:GZ25 GY22 HD8:HD18 HD5:HE7 HD4 HD26:HD36 HD23:HE25 HD22 HI8:HI18 HI5:HJ7 HI4 HI26:HI36 HI23:HJ25 HI22 HN8:HN18 HN5:HO7 HN4 HN26:HN36 HN23:HO25 HN22 HS8:HS18 HS5:HT7 HS4 HS26:HS36 HS23:HT25 HS22 HX8:HX18 HX5:HY7 HX4 HX26:HX36 HX23:HY25 HX22 IC8:IC18 IC5:ID7 IC4 IC26:IC36 IC23:ID25 IC22 IH8:IH18 IH5:II7 IH4 IH26:IH36 IH23:II25 IH22 IM8:IM18 IM5:IN7 IM4 IM26:IM36 IM23:IN25 IM22">
    <cfRule type="expression" dxfId="9" priority="3291" stopIfTrue="1">
      <formula>NOT(ISNUMBER(INDIRECT(ADDRESS(ROW(),COLUMN()-1))))</formula>
    </cfRule>
  </conditionalFormatting>
  <conditionalFormatting sqref="C8:C18 C26:C36 H8:H18 H26:H36 M8:M18 M26:M36 R8:R18 R26:R36 W8:W18 W26:W36 AB8:AB18 AB26:AB36 AG8:AG18 AG26:AG36 AL8:AL18 AL26:AL36 AQ8:AQ18 AQ26:AQ36 AV8:AV18 AV26:AV36 BA8:BA18 BA26:BA36 BF8:BF18 BF26:BF36 BK8:BK18 BK26:BK36 BP8:BP18 BP26:BP36 BU8:BU18 BU26:BU36 BZ8:BZ18 BZ26:BZ36 CE8:CE18 CE26:CE36 CJ8:CJ18 CJ26:CJ36 CO8:CO18 CO26:CO36 CT8:CT18 CT26:CT36 CY8:CY18 CY26:CY36 DD8:DD18 DD26:DD36 DI8:DI18 DI26:DI36 DN8:DN18 DN26:DN36 DS8:DS18 DS26:DS36 DX8:DX18 DX26:DX36 EC8:EC18 EC26:EC36 EH8:EH18 EH26:EH36 EM8:EM18 EM26:EM36 ER8:ER18 ER26:ER36 EW8:EW18 EW26:EW36 FB8:FB18 FB26:FB36 FG8:FG18 FG26:FG36 FL8:FL18 FL26:FL36 FQ8:FQ18 FQ26:FQ36 FV8:FV18 FV26:FV36 GA8:GA18 GA26:GA36 GF8:GF18 GF26:GF36 GK8:GK18 GK26:GK36 GP8:GP18 GP26:GP36 GU8:GU18 GU26:GU36 GZ8:GZ18 GZ26:GZ36 HE8:HE18 HE26:HE36 HJ8:HJ18 HJ26:HJ36 HO8:HO18 HO26:HO36 HT8:HT18 HT26:HT36 HY8:HY18 HY26:HY36 ID8:ID18 ID26:ID36 II8:II18 II26:II36 IN8:IN18 IN26:IN36">
    <cfRule type="expression" dxfId="8" priority="3290" stopIfTrue="1">
      <formula>NOT(ISNUMBER(INDIRECT(ADDRESS(ROW(),COLUMN()-2))))</formula>
    </cfRule>
  </conditionalFormatting>
  <conditionalFormatting sqref="D5:E7 D23:E25 I5:J7 I23:J25 N5:O7 N23:O25 S5:T7 S23:T25 X5:Y7 X23:Y25 AC5:AD7 AC23:AD25 AH5:AI7 AH23:AI25 AM5:AN7 AM23:AN25 AR5:AS7 AR23:AS25 AW5:AX7 AW23:AX25 BB5:BC7 BB23:BC25 BG5:BH7 BG23:BH25 BL5:BM7 BL23:BM25 BQ5:BR7 BQ23:BR25 BV5:BW7 BV23:BW25 CA5:CB7 CA23:CB25 CF5:CG7 CF23:CG25 CK5:CL7 CK23:CL25 CP5:CQ7 CP23:CQ25 CU5:CV7 CU23:CV25 CZ5:DA7 CZ23:DA25 DE5:DF7 DE23:DF25 DJ5:DK7 DJ23:DK25 DO5:DP7 DO23:DP25 DT5:DU7 DT23:DU25 DY5:DZ7 DY23:DZ25 ED5:EE7 ED23:EE25 EI5:EJ7 EI23:EJ25 EN5:EO7 EN23:EO25 ES5:ET7 ES23:ET25 EX5:EY7 EX23:EY25 FC5:FD7 FC23:FD25 FH5:FI7 FH23:FI25 FM5:FN7 FM23:FN25 FR5:FS7 FR23:FS25 FW5:FX7 FW23:FX25 GB5:GC7 GB23:GC25 GG5:GH7 GG23:GH25 GL5:GM7 GL23:GM25 GQ5:GR7 GQ23:GR25 GV5:GW7 GV23:GW25 HA5:HB7 HA23:HB25 HF5:HG7 HF23:HG25 HK5:HL7 HK23:HL25 HP5:HQ7 HP23:HQ25 HU5:HV7 HU23:HV25 HZ5:IA7 HZ23:IA25 IE5:IF7 IE23:IF25 IJ5:IK7 IJ23:IK25 IO5:IP7 IO23:IP25">
    <cfRule type="expression" dxfId="7" priority="610" stopIfTrue="1">
      <formula>NOT(ISNUMBER(INDIRECT(ADDRESS(ROW(),COLUMN()-3))))</formula>
    </cfRule>
  </conditionalFormatting>
  <dataValidations count="1">
    <dataValidation type="whole" operator="greaterThanOrEqual" allowBlank="1" showInputMessage="1" showErrorMessage="1" sqref="C9:E18 IN27:IP36 IN9:IP18 II27:IK36 II9:IK18 ID27:IF36 ID9:IF18 HY27:IA36 HY9:IA18 HT27:HV36 HT9:HV18 HO27:HQ36 HO9:HQ18 HJ27:HL36 HJ9:HL18 HE27:HG36 HE9:HG18 GZ27:HB36 GZ9:HB18 GU27:GW36 GU9:GW18 GP27:GR36 GP9:GR18 GK27:GM36 GK9:GM18 GF27:GH36 GF9:GH18 GA27:GC36 GA9:GC18 FV27:FX36 FV9:FX18 FQ27:FS36 FQ9:FS18 FL27:FN36 FL9:FN18 FG27:FI36 FG9:FI18 FB27:FD36 FB9:FD18 EW27:EY36 EW9:EY18 ER27:ET36 ER9:ET18 EM27:EO36 EM9:EO18 EH27:EJ36 EH9:EJ18 EC27:EE36 EC9:EE18 DX27:DZ36 DX9:DZ18 DS27:DU36 DS9:DU18 DN27:DP36 DN9:DP18 DI27:DK36 DI9:DK18 DD27:DF36 DD9:DF18 CY27:DA36 CY9:DA18 CT27:CV36 CT9:CV18 CO27:CQ36 CO9:CQ18 CJ27:CL36 CJ9:CL18 CE27:CG36 CE9:CG18 BZ27:CB36 BZ9:CB18 BU27:BW36 BU9:BW18 BP27:BR36 BP9:BR18 BK27:BM36 BK9:BM18 BF27:BH36 BF9:BH18 BA27:BC36 BA9:BC18 AV27:AX36 AV9:AX18 AQ27:AS36 AQ9:AS18 AL27:AN36 AL9:AN18 AG27:AI36 AG9:AI18 AB27:AD36 AB9:AD18 W27:Y36 W9:Y18 R27:T36 R9:T18 M27:O36 M9:O18 H27:J36 H9:J18 C27:E36">
      <formula1>0</formula1>
    </dataValidation>
  </dataValidations>
  <pageMargins left="0.75" right="0.75" top="1" bottom="1" header="0" footer="0"/>
  <pageSetup orientation="portrait" verticalDpi="0" r:id="rId1"/>
  <headerFooter alignWithMargins="0"/>
  <ignoredErrors>
    <ignoredError sqref="D5 D6:E7"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6"/>
  </sheetPr>
  <dimension ref="A1:GS96"/>
  <sheetViews>
    <sheetView workbookViewId="0">
      <selection activeCell="C8" sqref="C8"/>
    </sheetView>
  </sheetViews>
  <sheetFormatPr baseColWidth="10" defaultColWidth="0" defaultRowHeight="12.75" zeroHeight="1" x14ac:dyDescent="0.2"/>
  <cols>
    <col min="1" max="2" width="4.28515625" style="41" customWidth="1"/>
    <col min="3" max="3" width="26.85546875" style="41" customWidth="1"/>
    <col min="4" max="4" width="25.7109375" style="41" customWidth="1"/>
    <col min="5" max="6" width="4.28515625" style="41" customWidth="1"/>
    <col min="7" max="7" width="26.85546875" style="41" customWidth="1"/>
    <col min="8" max="8" width="25.7109375" style="41" customWidth="1"/>
    <col min="9" max="10" width="4.28515625" style="41" customWidth="1"/>
    <col min="11" max="11" width="26.85546875" style="41" customWidth="1"/>
    <col min="12" max="12" width="25.7109375" style="41" customWidth="1"/>
    <col min="13" max="14" width="4.28515625" style="41" customWidth="1"/>
    <col min="15" max="15" width="26.85546875" style="41" customWidth="1"/>
    <col min="16" max="16" width="25.7109375" style="41" customWidth="1"/>
    <col min="17" max="18" width="4.28515625" style="41" customWidth="1"/>
    <col min="19" max="19" width="26.85546875" style="41" customWidth="1"/>
    <col min="20" max="20" width="25.7109375" style="41" customWidth="1"/>
    <col min="21" max="22" width="4.28515625" style="41" customWidth="1"/>
    <col min="23" max="23" width="26.85546875" style="41" customWidth="1"/>
    <col min="24" max="24" width="25.7109375" style="41" customWidth="1"/>
    <col min="25" max="26" width="4.28515625" style="41" customWidth="1"/>
    <col min="27" max="27" width="26.85546875" style="41" customWidth="1"/>
    <col min="28" max="28" width="25.7109375" style="41" customWidth="1"/>
    <col min="29" max="30" width="4.28515625" style="41" customWidth="1"/>
    <col min="31" max="31" width="26.85546875" style="41" customWidth="1"/>
    <col min="32" max="32" width="25.7109375" style="41" customWidth="1"/>
    <col min="33" max="34" width="4.28515625" style="41" customWidth="1"/>
    <col min="35" max="35" width="26.85546875" style="41" customWidth="1"/>
    <col min="36" max="36" width="25.7109375" style="41" customWidth="1"/>
    <col min="37" max="38" width="4.28515625" style="41" customWidth="1"/>
    <col min="39" max="39" width="26.85546875" style="41" customWidth="1"/>
    <col min="40" max="40" width="25.7109375" style="41" customWidth="1"/>
    <col min="41" max="42" width="4.28515625" style="41" customWidth="1"/>
    <col min="43" max="43" width="26.85546875" style="41" customWidth="1"/>
    <col min="44" max="44" width="25.7109375" style="41" customWidth="1"/>
    <col min="45" max="46" width="4.28515625" style="41" customWidth="1"/>
    <col min="47" max="47" width="26.85546875" style="41" customWidth="1"/>
    <col min="48" max="48" width="25.7109375" style="41" customWidth="1"/>
    <col min="49" max="50" width="4.28515625" style="41" customWidth="1"/>
    <col min="51" max="51" width="26.85546875" style="41" customWidth="1"/>
    <col min="52" max="52" width="25.7109375" style="41" customWidth="1"/>
    <col min="53" max="54" width="4.28515625" style="41" customWidth="1"/>
    <col min="55" max="55" width="26.85546875" style="41" customWidth="1"/>
    <col min="56" max="56" width="25.7109375" style="41" customWidth="1"/>
    <col min="57" max="58" width="4.28515625" style="41" customWidth="1"/>
    <col min="59" max="59" width="26.85546875" style="41" customWidth="1"/>
    <col min="60" max="60" width="25.7109375" style="41" customWidth="1"/>
    <col min="61" max="62" width="4.28515625" style="41" customWidth="1"/>
    <col min="63" max="63" width="26.85546875" style="41" customWidth="1"/>
    <col min="64" max="64" width="25.7109375" style="41" customWidth="1"/>
    <col min="65" max="66" width="4.28515625" style="41" customWidth="1"/>
    <col min="67" max="67" width="26.85546875" style="41" customWidth="1"/>
    <col min="68" max="68" width="25.7109375" style="41" customWidth="1"/>
    <col min="69" max="70" width="4.28515625" style="41" customWidth="1"/>
    <col min="71" max="71" width="26.85546875" style="41" customWidth="1"/>
    <col min="72" max="72" width="25.7109375" style="41" customWidth="1"/>
    <col min="73" max="74" width="4.28515625" style="41" customWidth="1"/>
    <col min="75" max="75" width="26.85546875" style="41" customWidth="1"/>
    <col min="76" max="76" width="25.7109375" style="41" customWidth="1"/>
    <col min="77" max="78" width="4.28515625" style="41" customWidth="1"/>
    <col min="79" max="79" width="26.85546875" style="41" customWidth="1"/>
    <col min="80" max="80" width="25.7109375" style="41" customWidth="1"/>
    <col min="81" max="82" width="4.28515625" style="41" customWidth="1"/>
    <col min="83" max="83" width="26.85546875" style="41" customWidth="1"/>
    <col min="84" max="84" width="25.7109375" style="41" customWidth="1"/>
    <col min="85" max="86" width="4.28515625" style="41" customWidth="1"/>
    <col min="87" max="87" width="26.85546875" style="41" customWidth="1"/>
    <col min="88" max="88" width="25.7109375" style="41" customWidth="1"/>
    <col min="89" max="90" width="4.28515625" style="41" customWidth="1"/>
    <col min="91" max="91" width="26.85546875" style="41" customWidth="1"/>
    <col min="92" max="92" width="25.7109375" style="41" customWidth="1"/>
    <col min="93" max="94" width="4.28515625" style="41" customWidth="1"/>
    <col min="95" max="95" width="26.85546875" style="41" customWidth="1"/>
    <col min="96" max="96" width="25.7109375" style="41" customWidth="1"/>
    <col min="97" max="98" width="4.28515625" style="41" customWidth="1"/>
    <col min="99" max="99" width="26.85546875" style="41" customWidth="1"/>
    <col min="100" max="100" width="25.7109375" style="41" customWidth="1"/>
    <col min="101" max="102" width="4.28515625" style="41" customWidth="1"/>
    <col min="103" max="103" width="26.85546875" style="41" customWidth="1"/>
    <col min="104" max="104" width="25.7109375" style="41" customWidth="1"/>
    <col min="105" max="106" width="4.28515625" style="41" customWidth="1"/>
    <col min="107" max="107" width="26.85546875" style="41" customWidth="1"/>
    <col min="108" max="108" width="25.7109375" style="41" customWidth="1"/>
    <col min="109" max="110" width="4.28515625" style="41" customWidth="1"/>
    <col min="111" max="111" width="26.85546875" style="41" customWidth="1"/>
    <col min="112" max="112" width="25.7109375" style="41" customWidth="1"/>
    <col min="113" max="114" width="4.28515625" style="41" customWidth="1"/>
    <col min="115" max="115" width="26.85546875" style="41" customWidth="1"/>
    <col min="116" max="116" width="25.7109375" style="41" customWidth="1"/>
    <col min="117" max="118" width="4.28515625" style="41" customWidth="1"/>
    <col min="119" max="119" width="26.85546875" style="41" customWidth="1"/>
    <col min="120" max="120" width="25.7109375" style="41" customWidth="1"/>
    <col min="121" max="122" width="4.28515625" style="41" customWidth="1"/>
    <col min="123" max="123" width="26.85546875" style="41" customWidth="1"/>
    <col min="124" max="124" width="25.7109375" style="41" customWidth="1"/>
    <col min="125" max="126" width="4.28515625" style="41" customWidth="1"/>
    <col min="127" max="127" width="26.85546875" style="41" customWidth="1"/>
    <col min="128" max="128" width="25.7109375" style="41" customWidth="1"/>
    <col min="129" max="130" width="4.28515625" style="41" customWidth="1"/>
    <col min="131" max="131" width="26.85546875" style="41" customWidth="1"/>
    <col min="132" max="132" width="25.7109375" style="41" customWidth="1"/>
    <col min="133" max="134" width="4.28515625" style="41" customWidth="1"/>
    <col min="135" max="135" width="26.85546875" style="41" customWidth="1"/>
    <col min="136" max="136" width="25.7109375" style="41" customWidth="1"/>
    <col min="137" max="138" width="4.28515625" style="41" customWidth="1"/>
    <col min="139" max="139" width="26.85546875" style="41" customWidth="1"/>
    <col min="140" max="140" width="25.7109375" style="41" customWidth="1"/>
    <col min="141" max="142" width="4.28515625" style="41" customWidth="1"/>
    <col min="143" max="143" width="26.85546875" style="41" customWidth="1"/>
    <col min="144" max="144" width="25.7109375" style="41" customWidth="1"/>
    <col min="145" max="146" width="4.28515625" style="41" customWidth="1"/>
    <col min="147" max="147" width="26.85546875" style="41" customWidth="1"/>
    <col min="148" max="148" width="25.7109375" style="41" customWidth="1"/>
    <col min="149" max="150" width="4.28515625" style="41" customWidth="1"/>
    <col min="151" max="151" width="26.85546875" style="41" customWidth="1"/>
    <col min="152" max="152" width="25.7109375" style="41" customWidth="1"/>
    <col min="153" max="154" width="4.28515625" style="41" customWidth="1"/>
    <col min="155" max="155" width="26.85546875" style="41" customWidth="1"/>
    <col min="156" max="156" width="25.7109375" style="41" customWidth="1"/>
    <col min="157" max="158" width="4.28515625" style="41" customWidth="1"/>
    <col min="159" max="159" width="26.85546875" style="41" customWidth="1"/>
    <col min="160" max="160" width="25.7109375" style="41" customWidth="1"/>
    <col min="161" max="162" width="4.28515625" style="41" customWidth="1"/>
    <col min="163" max="163" width="26.85546875" style="41" customWidth="1"/>
    <col min="164" max="164" width="25.7109375" style="41" customWidth="1"/>
    <col min="165" max="166" width="4.28515625" style="41" customWidth="1"/>
    <col min="167" max="167" width="26.85546875" style="41" customWidth="1"/>
    <col min="168" max="168" width="25.7109375" style="41" customWidth="1"/>
    <col min="169" max="170" width="4.28515625" style="41" customWidth="1"/>
    <col min="171" max="171" width="26.85546875" style="41" customWidth="1"/>
    <col min="172" max="172" width="25.7109375" style="41" customWidth="1"/>
    <col min="173" max="174" width="4.28515625" style="41" customWidth="1"/>
    <col min="175" max="175" width="26.85546875" style="41" customWidth="1"/>
    <col min="176" max="176" width="25.7109375" style="41" customWidth="1"/>
    <col min="177" max="178" width="4.28515625" style="41" customWidth="1"/>
    <col min="179" max="179" width="26.85546875" style="41" customWidth="1"/>
    <col min="180" max="180" width="25.7109375" style="41" customWidth="1"/>
    <col min="181" max="182" width="4.28515625" style="41" customWidth="1"/>
    <col min="183" max="183" width="26.85546875" style="41" customWidth="1"/>
    <col min="184" max="184" width="25.7109375" style="41" customWidth="1"/>
    <col min="185" max="186" width="4.28515625" style="41" customWidth="1"/>
    <col min="187" max="187" width="26.85546875" style="41" customWidth="1"/>
    <col min="188" max="188" width="25.7109375" style="41" customWidth="1"/>
    <col min="189" max="190" width="4.28515625" style="41" customWidth="1"/>
    <col min="191" max="191" width="26.85546875" style="41" customWidth="1"/>
    <col min="192" max="192" width="25.7109375" style="41" customWidth="1"/>
    <col min="193" max="194" width="4.28515625" style="41" customWidth="1"/>
    <col min="195" max="195" width="26.85546875" style="41" customWidth="1"/>
    <col min="196" max="196" width="25.7109375" style="41" customWidth="1"/>
    <col min="197" max="198" width="4.28515625" style="41" customWidth="1"/>
    <col min="199" max="199" width="26.85546875" style="41" customWidth="1"/>
    <col min="200" max="200" width="25.7109375" style="41" customWidth="1"/>
    <col min="201" max="201" width="4.28515625" style="41" customWidth="1"/>
    <col min="202" max="16384" width="11.42578125" style="41" hidden="1"/>
  </cols>
  <sheetData>
    <row r="1" spans="1:200" s="28" customFormat="1" x14ac:dyDescent="0.2"/>
    <row r="2" spans="1:200" s="24" customFormat="1" ht="22.5" customHeight="1" x14ac:dyDescent="0.2">
      <c r="A2" s="23" t="s">
        <v>1226</v>
      </c>
      <c r="B2" s="23"/>
      <c r="E2" s="23"/>
      <c r="F2" s="23"/>
      <c r="I2" s="23"/>
      <c r="J2" s="23"/>
      <c r="M2" s="23"/>
      <c r="N2" s="23"/>
      <c r="Q2" s="23"/>
      <c r="R2" s="23"/>
      <c r="U2" s="23"/>
      <c r="V2" s="23"/>
      <c r="Y2" s="23"/>
      <c r="Z2" s="23"/>
      <c r="AC2" s="23"/>
      <c r="AD2" s="23"/>
      <c r="AG2" s="23"/>
      <c r="AH2" s="23"/>
      <c r="AK2" s="23"/>
      <c r="AL2" s="23"/>
      <c r="AO2" s="23"/>
      <c r="AP2" s="23"/>
      <c r="AS2" s="23"/>
      <c r="AT2" s="23"/>
      <c r="AW2" s="23"/>
      <c r="AX2" s="23"/>
      <c r="BA2" s="23"/>
      <c r="BB2" s="23"/>
      <c r="BE2" s="23"/>
      <c r="BF2" s="23"/>
      <c r="BI2" s="23"/>
      <c r="BJ2" s="23"/>
      <c r="BM2" s="23"/>
      <c r="BN2" s="23"/>
      <c r="BQ2" s="23"/>
      <c r="BR2" s="23"/>
      <c r="BU2" s="23"/>
      <c r="BV2" s="23"/>
      <c r="BY2" s="23"/>
      <c r="BZ2" s="23"/>
      <c r="CC2" s="23"/>
      <c r="CD2" s="23"/>
      <c r="CG2" s="23"/>
      <c r="CH2" s="23"/>
      <c r="CK2" s="23"/>
      <c r="CL2" s="23"/>
      <c r="CO2" s="23"/>
      <c r="CP2" s="23"/>
      <c r="CS2" s="23"/>
      <c r="CT2" s="23"/>
      <c r="CW2" s="23"/>
      <c r="CX2" s="23"/>
      <c r="DA2" s="23"/>
      <c r="DB2" s="23"/>
      <c r="DE2" s="23"/>
      <c r="DF2" s="23"/>
      <c r="DI2" s="23"/>
      <c r="DJ2" s="23"/>
      <c r="DM2" s="23"/>
      <c r="DN2" s="23"/>
      <c r="DQ2" s="23"/>
      <c r="DR2" s="23"/>
      <c r="DU2" s="23"/>
      <c r="DV2" s="23"/>
      <c r="DY2" s="23"/>
      <c r="DZ2" s="23"/>
      <c r="EC2" s="23"/>
      <c r="ED2" s="23"/>
      <c r="EG2" s="23"/>
      <c r="EH2" s="23"/>
      <c r="EK2" s="23"/>
      <c r="EL2" s="23"/>
      <c r="EO2" s="23"/>
      <c r="EP2" s="23"/>
      <c r="ES2" s="23"/>
      <c r="ET2" s="23"/>
      <c r="EW2" s="23"/>
      <c r="EX2" s="23"/>
      <c r="FA2" s="23"/>
      <c r="FB2" s="23"/>
      <c r="FE2" s="23"/>
      <c r="FF2" s="23"/>
      <c r="FI2" s="23"/>
      <c r="FJ2" s="23"/>
      <c r="FM2" s="23"/>
      <c r="FN2" s="23"/>
      <c r="FQ2" s="23"/>
      <c r="FR2" s="23"/>
      <c r="FU2" s="23"/>
      <c r="FV2" s="23"/>
      <c r="FY2" s="23"/>
      <c r="FZ2" s="23"/>
      <c r="GC2" s="23"/>
      <c r="GD2" s="23"/>
      <c r="GG2" s="23"/>
      <c r="GH2" s="23"/>
      <c r="GK2" s="23"/>
      <c r="GL2" s="23"/>
      <c r="GO2" s="23"/>
      <c r="GP2" s="23"/>
    </row>
    <row r="3" spans="1:200" s="28" customFormat="1" x14ac:dyDescent="0.2">
      <c r="C3" s="53">
        <f ca="1">IF(AND(ISNUMBER(OFFSET('Nodos IX'!$S$4,C4,0)),OFFSET('Nodos IX'!$S$4,C4,2)&lt;&gt;""),1,0)</f>
        <v>1</v>
      </c>
      <c r="G3" s="53">
        <f ca="1">IF(AND(ISNUMBER(OFFSET('Nodos IX'!$S$4,G4,0)),OFFSET('Nodos IX'!$S$4,G4,2)&lt;&gt;""),1,0)</f>
        <v>0</v>
      </c>
      <c r="K3" s="53">
        <f ca="1">IF(AND(ISNUMBER(OFFSET('Nodos IX'!$S$4,K4,0)),OFFSET('Nodos IX'!$S$4,K4,2)&lt;&gt;""),1,0)</f>
        <v>0</v>
      </c>
      <c r="O3" s="53">
        <f ca="1">IF(AND(ISNUMBER(OFFSET('Nodos IX'!$S$4,O4,0)),OFFSET('Nodos IX'!$S$4,O4,2)&lt;&gt;""),1,0)</f>
        <v>0</v>
      </c>
      <c r="S3" s="53">
        <f ca="1">IF(AND(ISNUMBER(OFFSET('Nodos IX'!$S$4,S4,0)),OFFSET('Nodos IX'!$S$4,S4,2)&lt;&gt;""),1,0)</f>
        <v>0</v>
      </c>
      <c r="W3" s="53">
        <f ca="1">IF(AND(ISNUMBER(OFFSET('Nodos IX'!$S$4,W4,0)),OFFSET('Nodos IX'!$S$4,W4,2)&lt;&gt;""),1,0)</f>
        <v>0</v>
      </c>
      <c r="AA3" s="53">
        <f ca="1">IF(AND(ISNUMBER(OFFSET('Nodos IX'!$S$4,AA4,0)),OFFSET('Nodos IX'!$S$4,AA4,2)&lt;&gt;""),1,0)</f>
        <v>0</v>
      </c>
      <c r="AE3" s="53">
        <f ca="1">IF(AND(ISNUMBER(OFFSET('Nodos IX'!$S$4,AE4,0)),OFFSET('Nodos IX'!$S$4,AE4,2)&lt;&gt;""),1,0)</f>
        <v>0</v>
      </c>
      <c r="AI3" s="53">
        <f ca="1">IF(AND(ISNUMBER(OFFSET('Nodos IX'!$S$4,AI4,0)),OFFSET('Nodos IX'!$S$4,AI4,2)&lt;&gt;""),1,0)</f>
        <v>0</v>
      </c>
      <c r="AM3" s="53">
        <f ca="1">IF(AND(ISNUMBER(OFFSET('Nodos IX'!$S$4,AM4,0)),OFFSET('Nodos IX'!$S$4,AM4,2)&lt;&gt;""),1,0)</f>
        <v>0</v>
      </c>
      <c r="AQ3" s="53">
        <f ca="1">IF(AND(ISNUMBER(OFFSET('Nodos IX'!$S$4,AQ4,0)),OFFSET('Nodos IX'!$S$4,AQ4,2)&lt;&gt;""),1,0)</f>
        <v>0</v>
      </c>
      <c r="AU3" s="53">
        <f ca="1">IF(AND(ISNUMBER(OFFSET('Nodos IX'!$S$4,AU4,0)),OFFSET('Nodos IX'!$S$4,AU4,2)&lt;&gt;""),1,0)</f>
        <v>0</v>
      </c>
      <c r="AY3" s="53">
        <f ca="1">IF(AND(ISNUMBER(OFFSET('Nodos IX'!$S$4,AY4,0)),OFFSET('Nodos IX'!$S$4,AY4,2)&lt;&gt;""),1,0)</f>
        <v>0</v>
      </c>
      <c r="BC3" s="53">
        <f ca="1">IF(AND(ISNUMBER(OFFSET('Nodos IX'!$S$4,BC4,0)),OFFSET('Nodos IX'!$S$4,BC4,2)&lt;&gt;""),1,0)</f>
        <v>0</v>
      </c>
      <c r="BG3" s="53">
        <f ca="1">IF(AND(ISNUMBER(OFFSET('Nodos IX'!$S$4,BG4,0)),OFFSET('Nodos IX'!$S$4,BG4,2)&lt;&gt;""),1,0)</f>
        <v>0</v>
      </c>
      <c r="BK3" s="53">
        <f ca="1">IF(AND(ISNUMBER(OFFSET('Nodos IX'!$S$4,BK4,0)),OFFSET('Nodos IX'!$S$4,BK4,2)&lt;&gt;""),1,0)</f>
        <v>0</v>
      </c>
      <c r="BO3" s="53">
        <f ca="1">IF(AND(ISNUMBER(OFFSET('Nodos IX'!$S$4,BO4,0)),OFFSET('Nodos IX'!$S$4,BO4,2)&lt;&gt;""),1,0)</f>
        <v>0</v>
      </c>
      <c r="BS3" s="53">
        <f ca="1">IF(AND(ISNUMBER(OFFSET('Nodos IX'!$S$4,BS4,0)),OFFSET('Nodos IX'!$S$4,BS4,2)&lt;&gt;""),1,0)</f>
        <v>0</v>
      </c>
      <c r="BW3" s="53">
        <f ca="1">IF(AND(ISNUMBER(OFFSET('Nodos IX'!$S$4,BW4,0)),OFFSET('Nodos IX'!$S$4,BW4,2)&lt;&gt;""),1,0)</f>
        <v>0</v>
      </c>
      <c r="CA3" s="53">
        <f ca="1">IF(AND(ISNUMBER(OFFSET('Nodos IX'!$S$4,CA4,0)),OFFSET('Nodos IX'!$S$4,CA4,2)&lt;&gt;""),1,0)</f>
        <v>0</v>
      </c>
      <c r="CE3" s="53">
        <f ca="1">IF(AND(ISNUMBER(OFFSET('Nodos IX'!$S$4,CE4,0)),OFFSET('Nodos IX'!$S$4,CE4,2)&lt;&gt;""),1,0)</f>
        <v>0</v>
      </c>
      <c r="CI3" s="53">
        <f ca="1">IF(AND(ISNUMBER(OFFSET('Nodos IX'!$S$4,CI4,0)),OFFSET('Nodos IX'!$S$4,CI4,2)&lt;&gt;""),1,0)</f>
        <v>0</v>
      </c>
      <c r="CM3" s="53">
        <f ca="1">IF(AND(ISNUMBER(OFFSET('Nodos IX'!$S$4,CM4,0)),OFFSET('Nodos IX'!$S$4,CM4,2)&lt;&gt;""),1,0)</f>
        <v>0</v>
      </c>
      <c r="CQ3" s="53">
        <f ca="1">IF(AND(ISNUMBER(OFFSET('Nodos IX'!$S$4,CQ4,0)),OFFSET('Nodos IX'!$S$4,CQ4,2)&lt;&gt;""),1,0)</f>
        <v>0</v>
      </c>
      <c r="CU3" s="53">
        <f ca="1">IF(AND(ISNUMBER(OFFSET('Nodos IX'!$S$4,CU4,0)),OFFSET('Nodos IX'!$S$4,CU4,2)&lt;&gt;""),1,0)</f>
        <v>0</v>
      </c>
      <c r="CY3" s="53">
        <f ca="1">IF(AND(ISNUMBER(OFFSET('Nodos IX'!$S$4,CY4,0)),OFFSET('Nodos IX'!$S$4,CY4,2)&lt;&gt;""),1,0)</f>
        <v>0</v>
      </c>
      <c r="DC3" s="53">
        <f ca="1">IF(AND(ISNUMBER(OFFSET('Nodos IX'!$S$4,DC4,0)),OFFSET('Nodos IX'!$S$4,DC4,2)&lt;&gt;""),1,0)</f>
        <v>0</v>
      </c>
      <c r="DG3" s="53">
        <f ca="1">IF(AND(ISNUMBER(OFFSET('Nodos IX'!$S$4,DG4,0)),OFFSET('Nodos IX'!$S$4,DG4,2)&lt;&gt;""),1,0)</f>
        <v>0</v>
      </c>
      <c r="DK3" s="53">
        <f ca="1">IF(AND(ISNUMBER(OFFSET('Nodos IX'!$S$4,DK4,0)),OFFSET('Nodos IX'!$S$4,DK4,2)&lt;&gt;""),1,0)</f>
        <v>0</v>
      </c>
      <c r="DO3" s="53">
        <f ca="1">IF(AND(ISNUMBER(OFFSET('Nodos IX'!$S$4,DO4,0)),OFFSET('Nodos IX'!$S$4,DO4,2)&lt;&gt;""),1,0)</f>
        <v>0</v>
      </c>
      <c r="DS3" s="53">
        <f ca="1">IF(AND(ISNUMBER(OFFSET('Nodos IX'!$S$4,DS4,0)),OFFSET('Nodos IX'!$S$4,DS4,2)&lt;&gt;""),1,0)</f>
        <v>0</v>
      </c>
      <c r="DW3" s="53">
        <f ca="1">IF(AND(ISNUMBER(OFFSET('Nodos IX'!$S$4,DW4,0)),OFFSET('Nodos IX'!$S$4,DW4,2)&lt;&gt;""),1,0)</f>
        <v>0</v>
      </c>
      <c r="EA3" s="53">
        <f ca="1">IF(AND(ISNUMBER(OFFSET('Nodos IX'!$S$4,EA4,0)),OFFSET('Nodos IX'!$S$4,EA4,2)&lt;&gt;""),1,0)</f>
        <v>0</v>
      </c>
      <c r="EE3" s="53">
        <f ca="1">IF(AND(ISNUMBER(OFFSET('Nodos IX'!$S$4,EE4,0)),OFFSET('Nodos IX'!$S$4,EE4,2)&lt;&gt;""),1,0)</f>
        <v>0</v>
      </c>
      <c r="EI3" s="53">
        <f ca="1">IF(AND(ISNUMBER(OFFSET('Nodos IX'!$S$4,EI4,0)),OFFSET('Nodos IX'!$S$4,EI4,2)&lt;&gt;""),1,0)</f>
        <v>0</v>
      </c>
      <c r="EM3" s="53">
        <f ca="1">IF(AND(ISNUMBER(OFFSET('Nodos IX'!$S$4,EM4,0)),OFFSET('Nodos IX'!$S$4,EM4,2)&lt;&gt;""),1,0)</f>
        <v>0</v>
      </c>
      <c r="EQ3" s="53">
        <f ca="1">IF(AND(ISNUMBER(OFFSET('Nodos IX'!$S$4,EQ4,0)),OFFSET('Nodos IX'!$S$4,EQ4,2)&lt;&gt;""),1,0)</f>
        <v>0</v>
      </c>
      <c r="EU3" s="53">
        <f ca="1">IF(AND(ISNUMBER(OFFSET('Nodos IX'!$S$4,EU4,0)),OFFSET('Nodos IX'!$S$4,EU4,2)&lt;&gt;""),1,0)</f>
        <v>0</v>
      </c>
      <c r="EY3" s="53">
        <f ca="1">IF(AND(ISNUMBER(OFFSET('Nodos IX'!$S$4,EY4,0)),OFFSET('Nodos IX'!$S$4,EY4,2)&lt;&gt;""),1,0)</f>
        <v>0</v>
      </c>
      <c r="FC3" s="53">
        <f ca="1">IF(AND(ISNUMBER(OFFSET('Nodos IX'!$S$4,FC4,0)),OFFSET('Nodos IX'!$S$4,FC4,2)&lt;&gt;""),1,0)</f>
        <v>0</v>
      </c>
      <c r="FG3" s="53">
        <f ca="1">IF(AND(ISNUMBER(OFFSET('Nodos IX'!$S$4,FG4,0)),OFFSET('Nodos IX'!$S$4,FG4,2)&lt;&gt;""),1,0)</f>
        <v>0</v>
      </c>
      <c r="FK3" s="53">
        <f ca="1">IF(AND(ISNUMBER(OFFSET('Nodos IX'!$S$4,FK4,0)),OFFSET('Nodos IX'!$S$4,FK4,2)&lt;&gt;""),1,0)</f>
        <v>0</v>
      </c>
      <c r="FO3" s="53">
        <f ca="1">IF(AND(ISNUMBER(OFFSET('Nodos IX'!$S$4,FO4,0)),OFFSET('Nodos IX'!$S$4,FO4,2)&lt;&gt;""),1,0)</f>
        <v>0</v>
      </c>
      <c r="FS3" s="53">
        <f ca="1">IF(AND(ISNUMBER(OFFSET('Nodos IX'!$S$4,FS4,0)),OFFSET('Nodos IX'!$S$4,FS4,2)&lt;&gt;""),1,0)</f>
        <v>0</v>
      </c>
      <c r="FW3" s="53">
        <f ca="1">IF(AND(ISNUMBER(OFFSET('Nodos IX'!$S$4,FW4,0)),OFFSET('Nodos IX'!$S$4,FW4,2)&lt;&gt;""),1,0)</f>
        <v>0</v>
      </c>
      <c r="GA3" s="53">
        <f ca="1">IF(AND(ISNUMBER(OFFSET('Nodos IX'!$S$4,GA4,0)),OFFSET('Nodos IX'!$S$4,GA4,2)&lt;&gt;""),1,0)</f>
        <v>0</v>
      </c>
      <c r="GE3" s="53">
        <f ca="1">IF(AND(ISNUMBER(OFFSET('Nodos IX'!$S$4,GE4,0)),OFFSET('Nodos IX'!$S$4,GE4,2)&lt;&gt;""),1,0)</f>
        <v>0</v>
      </c>
      <c r="GI3" s="53">
        <f ca="1">IF(AND(ISNUMBER(OFFSET('Nodos IX'!$S$4,GI4,0)),OFFSET('Nodos IX'!$S$4,GI4,2)&lt;&gt;""),1,0)</f>
        <v>0</v>
      </c>
      <c r="GM3" s="53">
        <f ca="1">IF(AND(ISNUMBER(OFFSET('Nodos IX'!$S$4,GM4,0)),OFFSET('Nodos IX'!$S$4,GM4,2)&lt;&gt;""),1,0)</f>
        <v>0</v>
      </c>
      <c r="GQ3" s="53">
        <f ca="1">IF(AND(ISNUMBER(OFFSET('Nodos IX'!$S$4,GQ4,0)),OFFSET('Nodos IX'!$S$4,GQ4,2)&lt;&gt;""),1,0)</f>
        <v>0</v>
      </c>
    </row>
    <row r="4" spans="1:200" s="28" customFormat="1" x14ac:dyDescent="0.2">
      <c r="B4" s="53">
        <f ca="1">IF(C3&lt;&gt;0,1,"")</f>
        <v>1</v>
      </c>
      <c r="C4" s="256">
        <v>1</v>
      </c>
      <c r="D4" s="256"/>
      <c r="F4" s="53" t="str">
        <f ca="1">IF(G3&lt;&gt;0,1,"")</f>
        <v/>
      </c>
      <c r="G4" s="256">
        <f>C4+1</f>
        <v>2</v>
      </c>
      <c r="H4" s="256"/>
      <c r="J4" s="53" t="str">
        <f ca="1">IF(K3&lt;&gt;0,1,"")</f>
        <v/>
      </c>
      <c r="K4" s="256">
        <f>G4+1</f>
        <v>3</v>
      </c>
      <c r="L4" s="256"/>
      <c r="N4" s="53" t="str">
        <f ca="1">IF(O3&lt;&gt;0,1,"")</f>
        <v/>
      </c>
      <c r="O4" s="256">
        <f>K4+1</f>
        <v>4</v>
      </c>
      <c r="P4" s="256"/>
      <c r="R4" s="53" t="str">
        <f ca="1">IF(S3&lt;&gt;0,1,"")</f>
        <v/>
      </c>
      <c r="S4" s="256">
        <f>O4+1</f>
        <v>5</v>
      </c>
      <c r="T4" s="256"/>
      <c r="V4" s="53" t="str">
        <f ca="1">IF(W3&lt;&gt;0,1,"")</f>
        <v/>
      </c>
      <c r="W4" s="256">
        <f>S4+1</f>
        <v>6</v>
      </c>
      <c r="X4" s="256"/>
      <c r="Z4" s="53" t="str">
        <f ca="1">IF(AA3&lt;&gt;0,1,"")</f>
        <v/>
      </c>
      <c r="AA4" s="256">
        <f>W4+1</f>
        <v>7</v>
      </c>
      <c r="AB4" s="256"/>
      <c r="AD4" s="53" t="str">
        <f ca="1">IF(AE3&lt;&gt;0,1,"")</f>
        <v/>
      </c>
      <c r="AE4" s="256">
        <f>AA4+1</f>
        <v>8</v>
      </c>
      <c r="AF4" s="256"/>
      <c r="AH4" s="53" t="str">
        <f ca="1">IF(AI3&lt;&gt;0,1,"")</f>
        <v/>
      </c>
      <c r="AI4" s="256">
        <f>AE4+1</f>
        <v>9</v>
      </c>
      <c r="AJ4" s="256"/>
      <c r="AL4" s="53" t="str">
        <f ca="1">IF(AM3&lt;&gt;0,1,"")</f>
        <v/>
      </c>
      <c r="AM4" s="256">
        <f>AI4+1</f>
        <v>10</v>
      </c>
      <c r="AN4" s="256"/>
      <c r="AP4" s="53" t="str">
        <f ca="1">IF(AQ3&lt;&gt;0,1,"")</f>
        <v/>
      </c>
      <c r="AQ4" s="256">
        <f>AM4+1</f>
        <v>11</v>
      </c>
      <c r="AR4" s="256"/>
      <c r="AT4" s="53" t="str">
        <f ca="1">IF(AU3&lt;&gt;0,1,"")</f>
        <v/>
      </c>
      <c r="AU4" s="256">
        <f>AQ4+1</f>
        <v>12</v>
      </c>
      <c r="AV4" s="256"/>
      <c r="AX4" s="53" t="str">
        <f ca="1">IF(AY3&lt;&gt;0,1,"")</f>
        <v/>
      </c>
      <c r="AY4" s="256">
        <f>AU4+1</f>
        <v>13</v>
      </c>
      <c r="AZ4" s="256"/>
      <c r="BB4" s="53" t="str">
        <f ca="1">IF(BC3&lt;&gt;0,1,"")</f>
        <v/>
      </c>
      <c r="BC4" s="256">
        <f>AY4+1</f>
        <v>14</v>
      </c>
      <c r="BD4" s="256"/>
      <c r="BF4" s="53" t="str">
        <f ca="1">IF(BG3&lt;&gt;0,1,"")</f>
        <v/>
      </c>
      <c r="BG4" s="256">
        <f>BC4+1</f>
        <v>15</v>
      </c>
      <c r="BH4" s="256"/>
      <c r="BJ4" s="53" t="str">
        <f ca="1">IF(BK3&lt;&gt;0,1,"")</f>
        <v/>
      </c>
      <c r="BK4" s="256">
        <f>BG4+1</f>
        <v>16</v>
      </c>
      <c r="BL4" s="256"/>
      <c r="BN4" s="53" t="str">
        <f ca="1">IF(BO3&lt;&gt;0,1,"")</f>
        <v/>
      </c>
      <c r="BO4" s="256">
        <f>BK4+1</f>
        <v>17</v>
      </c>
      <c r="BP4" s="256"/>
      <c r="BR4" s="53" t="str">
        <f ca="1">IF(BS3&lt;&gt;0,1,"")</f>
        <v/>
      </c>
      <c r="BS4" s="256">
        <f>BO4+1</f>
        <v>18</v>
      </c>
      <c r="BT4" s="256"/>
      <c r="BV4" s="53" t="str">
        <f ca="1">IF(BW3&lt;&gt;0,1,"")</f>
        <v/>
      </c>
      <c r="BW4" s="256">
        <f>BS4+1</f>
        <v>19</v>
      </c>
      <c r="BX4" s="256"/>
      <c r="BZ4" s="53" t="str">
        <f ca="1">IF(CA3&lt;&gt;0,1,"")</f>
        <v/>
      </c>
      <c r="CA4" s="256">
        <f>BW4+1</f>
        <v>20</v>
      </c>
      <c r="CB4" s="256"/>
      <c r="CD4" s="53" t="str">
        <f ca="1">IF(CE3&lt;&gt;0,1,"")</f>
        <v/>
      </c>
      <c r="CE4" s="256">
        <f>CA4+1</f>
        <v>21</v>
      </c>
      <c r="CF4" s="256"/>
      <c r="CH4" s="53" t="str">
        <f ca="1">IF(CI3&lt;&gt;0,1,"")</f>
        <v/>
      </c>
      <c r="CI4" s="256">
        <f>CE4+1</f>
        <v>22</v>
      </c>
      <c r="CJ4" s="256"/>
      <c r="CL4" s="53" t="str">
        <f ca="1">IF(CM3&lt;&gt;0,1,"")</f>
        <v/>
      </c>
      <c r="CM4" s="256">
        <f>CI4+1</f>
        <v>23</v>
      </c>
      <c r="CN4" s="256"/>
      <c r="CP4" s="53" t="str">
        <f ca="1">IF(CQ3&lt;&gt;0,1,"")</f>
        <v/>
      </c>
      <c r="CQ4" s="256">
        <f>CM4+1</f>
        <v>24</v>
      </c>
      <c r="CR4" s="256"/>
      <c r="CT4" s="53" t="str">
        <f ca="1">IF(CU3&lt;&gt;0,1,"")</f>
        <v/>
      </c>
      <c r="CU4" s="256">
        <f>CQ4+1</f>
        <v>25</v>
      </c>
      <c r="CV4" s="256"/>
      <c r="CX4" s="53" t="str">
        <f ca="1">IF(CY3&lt;&gt;0,1,"")</f>
        <v/>
      </c>
      <c r="CY4" s="256">
        <f>CU4+1</f>
        <v>26</v>
      </c>
      <c r="CZ4" s="256"/>
      <c r="DB4" s="53" t="str">
        <f ca="1">IF(DC3&lt;&gt;0,1,"")</f>
        <v/>
      </c>
      <c r="DC4" s="256">
        <f>CY4+1</f>
        <v>27</v>
      </c>
      <c r="DD4" s="256"/>
      <c r="DF4" s="53" t="str">
        <f ca="1">IF(DG3&lt;&gt;0,1,"")</f>
        <v/>
      </c>
      <c r="DG4" s="256">
        <f>DC4+1</f>
        <v>28</v>
      </c>
      <c r="DH4" s="256"/>
      <c r="DJ4" s="53" t="str">
        <f ca="1">IF(DK3&lt;&gt;0,1,"")</f>
        <v/>
      </c>
      <c r="DK4" s="256">
        <f>DG4+1</f>
        <v>29</v>
      </c>
      <c r="DL4" s="256"/>
      <c r="DN4" s="53" t="str">
        <f ca="1">IF(DO3&lt;&gt;0,1,"")</f>
        <v/>
      </c>
      <c r="DO4" s="256">
        <f>DK4+1</f>
        <v>30</v>
      </c>
      <c r="DP4" s="256"/>
      <c r="DR4" s="53" t="str">
        <f ca="1">IF(DS3&lt;&gt;0,1,"")</f>
        <v/>
      </c>
      <c r="DS4" s="256">
        <f>DO4+1</f>
        <v>31</v>
      </c>
      <c r="DT4" s="256"/>
      <c r="DV4" s="53" t="str">
        <f ca="1">IF(DW3&lt;&gt;0,1,"")</f>
        <v/>
      </c>
      <c r="DW4" s="256">
        <f>DS4+1</f>
        <v>32</v>
      </c>
      <c r="DX4" s="256"/>
      <c r="DZ4" s="53" t="str">
        <f ca="1">IF(EA3&lt;&gt;0,1,"")</f>
        <v/>
      </c>
      <c r="EA4" s="256">
        <f>DW4+1</f>
        <v>33</v>
      </c>
      <c r="EB4" s="256"/>
      <c r="ED4" s="53" t="str">
        <f ca="1">IF(EE3&lt;&gt;0,1,"")</f>
        <v/>
      </c>
      <c r="EE4" s="256">
        <f>EA4+1</f>
        <v>34</v>
      </c>
      <c r="EF4" s="256"/>
      <c r="EH4" s="53" t="str">
        <f ca="1">IF(EI3&lt;&gt;0,1,"")</f>
        <v/>
      </c>
      <c r="EI4" s="256">
        <f>EE4+1</f>
        <v>35</v>
      </c>
      <c r="EJ4" s="256"/>
      <c r="EL4" s="53" t="str">
        <f ca="1">IF(EM3&lt;&gt;0,1,"")</f>
        <v/>
      </c>
      <c r="EM4" s="256">
        <f>EI4+1</f>
        <v>36</v>
      </c>
      <c r="EN4" s="256"/>
      <c r="EP4" s="53" t="str">
        <f ca="1">IF(EQ3&lt;&gt;0,1,"")</f>
        <v/>
      </c>
      <c r="EQ4" s="256">
        <f>EM4+1</f>
        <v>37</v>
      </c>
      <c r="ER4" s="256"/>
      <c r="ET4" s="53" t="str">
        <f ca="1">IF(EU3&lt;&gt;0,1,"")</f>
        <v/>
      </c>
      <c r="EU4" s="256">
        <f>EQ4+1</f>
        <v>38</v>
      </c>
      <c r="EV4" s="256"/>
      <c r="EX4" s="53" t="str">
        <f ca="1">IF(EY3&lt;&gt;0,1,"")</f>
        <v/>
      </c>
      <c r="EY4" s="256">
        <f>EU4+1</f>
        <v>39</v>
      </c>
      <c r="EZ4" s="256"/>
      <c r="FB4" s="53" t="str">
        <f ca="1">IF(FC3&lt;&gt;0,1,"")</f>
        <v/>
      </c>
      <c r="FC4" s="256">
        <f>EY4+1</f>
        <v>40</v>
      </c>
      <c r="FD4" s="256"/>
      <c r="FF4" s="53" t="str">
        <f ca="1">IF(FG3&lt;&gt;0,1,"")</f>
        <v/>
      </c>
      <c r="FG4" s="256">
        <f>FC4+1</f>
        <v>41</v>
      </c>
      <c r="FH4" s="256"/>
      <c r="FJ4" s="53" t="str">
        <f ca="1">IF(FK3&lt;&gt;0,1,"")</f>
        <v/>
      </c>
      <c r="FK4" s="256">
        <f>FG4+1</f>
        <v>42</v>
      </c>
      <c r="FL4" s="256"/>
      <c r="FN4" s="53" t="str">
        <f ca="1">IF(FO3&lt;&gt;0,1,"")</f>
        <v/>
      </c>
      <c r="FO4" s="256">
        <f>FK4+1</f>
        <v>43</v>
      </c>
      <c r="FP4" s="256"/>
      <c r="FR4" s="53" t="str">
        <f ca="1">IF(FS3&lt;&gt;0,1,"")</f>
        <v/>
      </c>
      <c r="FS4" s="256">
        <f>FO4+1</f>
        <v>44</v>
      </c>
      <c r="FT4" s="256"/>
      <c r="FV4" s="53" t="str">
        <f ca="1">IF(FW3&lt;&gt;0,1,"")</f>
        <v/>
      </c>
      <c r="FW4" s="256">
        <f>FS4+1</f>
        <v>45</v>
      </c>
      <c r="FX4" s="256"/>
      <c r="FZ4" s="53" t="str">
        <f ca="1">IF(GA3&lt;&gt;0,1,"")</f>
        <v/>
      </c>
      <c r="GA4" s="256">
        <f>FW4+1</f>
        <v>46</v>
      </c>
      <c r="GB4" s="256"/>
      <c r="GD4" s="53" t="str">
        <f ca="1">IF(GE3&lt;&gt;0,1,"")</f>
        <v/>
      </c>
      <c r="GE4" s="256">
        <f>GA4+1</f>
        <v>47</v>
      </c>
      <c r="GF4" s="256"/>
      <c r="GH4" s="53" t="str">
        <f ca="1">IF(GI3&lt;&gt;0,1,"")</f>
        <v/>
      </c>
      <c r="GI4" s="256">
        <f>GE4+1</f>
        <v>48</v>
      </c>
      <c r="GJ4" s="256"/>
      <c r="GL4" s="53" t="str">
        <f ca="1">IF(GM3&lt;&gt;0,1,"")</f>
        <v/>
      </c>
      <c r="GM4" s="256">
        <f>GI4+1</f>
        <v>49</v>
      </c>
      <c r="GN4" s="256"/>
      <c r="GP4" s="53" t="str">
        <f ca="1">IF(GQ3&lt;&gt;0,1,"")</f>
        <v/>
      </c>
      <c r="GQ4" s="256">
        <f>GM4+1</f>
        <v>50</v>
      </c>
      <c r="GR4" s="256"/>
    </row>
    <row r="5" spans="1:200" s="28" customFormat="1" x14ac:dyDescent="0.2">
      <c r="B5" s="53">
        <f ca="1">IF(C3&lt;&gt;0,1,"")</f>
        <v>1</v>
      </c>
      <c r="C5" s="57" t="s">
        <v>1130</v>
      </c>
      <c r="D5" s="50" t="str">
        <f ca="1">IF(C3&lt;&gt;0,INDIRECT("'Nodos IX'!U"&amp;C4+4),"")</f>
        <v>NORTE</v>
      </c>
      <c r="F5" s="53" t="str">
        <f ca="1">IF(G3&lt;&gt;0,1,"")</f>
        <v/>
      </c>
      <c r="G5" s="57" t="s">
        <v>1130</v>
      </c>
      <c r="H5" s="50" t="str">
        <f ca="1">IF(G3&lt;&gt;0,INDIRECT("'Nodos IX'!U"&amp;G4+4),"")</f>
        <v/>
      </c>
      <c r="J5" s="53" t="str">
        <f ca="1">IF(K3&lt;&gt;0,1,"")</f>
        <v/>
      </c>
      <c r="K5" s="57" t="s">
        <v>1130</v>
      </c>
      <c r="L5" s="50" t="str">
        <f ca="1">IF(K3&lt;&gt;0,INDIRECT("'Nodos IX'!U"&amp;K4+4),"")</f>
        <v/>
      </c>
      <c r="N5" s="53" t="str">
        <f ca="1">IF(O3&lt;&gt;0,1,"")</f>
        <v/>
      </c>
      <c r="O5" s="57" t="s">
        <v>1130</v>
      </c>
      <c r="P5" s="50" t="str">
        <f ca="1">IF(O3&lt;&gt;0,INDIRECT("'Nodos IX'!U"&amp;O4+4),"")</f>
        <v/>
      </c>
      <c r="R5" s="53" t="str">
        <f ca="1">IF(S3&lt;&gt;0,1,"")</f>
        <v/>
      </c>
      <c r="S5" s="57" t="s">
        <v>1130</v>
      </c>
      <c r="T5" s="50" t="str">
        <f ca="1">IF(S3&lt;&gt;0,INDIRECT("'Nodos IX'!U"&amp;S4+4),"")</f>
        <v/>
      </c>
      <c r="V5" s="53" t="str">
        <f ca="1">IF(W3&lt;&gt;0,1,"")</f>
        <v/>
      </c>
      <c r="W5" s="57" t="s">
        <v>1130</v>
      </c>
      <c r="X5" s="50" t="str">
        <f ca="1">IF(W3&lt;&gt;0,INDIRECT("'Nodos IX'!U"&amp;W4+4),"")</f>
        <v/>
      </c>
      <c r="Z5" s="53" t="str">
        <f ca="1">IF(AA3&lt;&gt;0,1,"")</f>
        <v/>
      </c>
      <c r="AA5" s="57" t="s">
        <v>1130</v>
      </c>
      <c r="AB5" s="50" t="str">
        <f ca="1">IF(AA3&lt;&gt;0,INDIRECT("'Nodos IX'!U"&amp;AA4+4),"")</f>
        <v/>
      </c>
      <c r="AD5" s="53" t="str">
        <f ca="1">IF(AE3&lt;&gt;0,1,"")</f>
        <v/>
      </c>
      <c r="AE5" s="57" t="s">
        <v>1130</v>
      </c>
      <c r="AF5" s="50" t="str">
        <f ca="1">IF(AE3&lt;&gt;0,INDIRECT("'Nodos IX'!U"&amp;AE4+4),"")</f>
        <v/>
      </c>
      <c r="AH5" s="53" t="str">
        <f ca="1">IF(AI3&lt;&gt;0,1,"")</f>
        <v/>
      </c>
      <c r="AI5" s="57" t="s">
        <v>1130</v>
      </c>
      <c r="AJ5" s="50" t="str">
        <f ca="1">IF(AI3&lt;&gt;0,INDIRECT("'Nodos IX'!U"&amp;AI4+4),"")</f>
        <v/>
      </c>
      <c r="AL5" s="53" t="str">
        <f ca="1">IF(AM3&lt;&gt;0,1,"")</f>
        <v/>
      </c>
      <c r="AM5" s="57" t="s">
        <v>1130</v>
      </c>
      <c r="AN5" s="50" t="str">
        <f ca="1">IF(AM3&lt;&gt;0,INDIRECT("'Nodos IX'!U"&amp;AM4+4),"")</f>
        <v/>
      </c>
      <c r="AP5" s="53" t="str">
        <f ca="1">IF(AQ3&lt;&gt;0,1,"")</f>
        <v/>
      </c>
      <c r="AQ5" s="57" t="s">
        <v>1130</v>
      </c>
      <c r="AR5" s="50" t="str">
        <f ca="1">IF(AQ3&lt;&gt;0,INDIRECT("'Nodos IX'!U"&amp;AQ4+4),"")</f>
        <v/>
      </c>
      <c r="AT5" s="53" t="str">
        <f ca="1">IF(AU3&lt;&gt;0,1,"")</f>
        <v/>
      </c>
      <c r="AU5" s="57" t="s">
        <v>1130</v>
      </c>
      <c r="AV5" s="50" t="str">
        <f ca="1">IF(AU3&lt;&gt;0,INDIRECT("'Nodos IX'!U"&amp;AU4+4),"")</f>
        <v/>
      </c>
      <c r="AX5" s="53" t="str">
        <f ca="1">IF(AY3&lt;&gt;0,1,"")</f>
        <v/>
      </c>
      <c r="AY5" s="57" t="s">
        <v>1130</v>
      </c>
      <c r="AZ5" s="50" t="str">
        <f ca="1">IF(AY3&lt;&gt;0,INDIRECT("'Nodos IX'!U"&amp;AY4+4),"")</f>
        <v/>
      </c>
      <c r="BB5" s="53" t="str">
        <f ca="1">IF(BC3&lt;&gt;0,1,"")</f>
        <v/>
      </c>
      <c r="BC5" s="57" t="s">
        <v>1130</v>
      </c>
      <c r="BD5" s="50" t="str">
        <f ca="1">IF(BC3&lt;&gt;0,INDIRECT("'Nodos IX'!U"&amp;BC4+4),"")</f>
        <v/>
      </c>
      <c r="BF5" s="53" t="str">
        <f ca="1">IF(BG3&lt;&gt;0,1,"")</f>
        <v/>
      </c>
      <c r="BG5" s="57" t="s">
        <v>1130</v>
      </c>
      <c r="BH5" s="50" t="str">
        <f ca="1">IF(BG3&lt;&gt;0,INDIRECT("'Nodos IX'!U"&amp;BG4+4),"")</f>
        <v/>
      </c>
      <c r="BJ5" s="53" t="str">
        <f ca="1">IF(BK3&lt;&gt;0,1,"")</f>
        <v/>
      </c>
      <c r="BK5" s="57" t="s">
        <v>1130</v>
      </c>
      <c r="BL5" s="50" t="str">
        <f ca="1">IF(BK3&lt;&gt;0,INDIRECT("'Nodos IX'!U"&amp;BK4+4),"")</f>
        <v/>
      </c>
      <c r="BN5" s="53" t="str">
        <f ca="1">IF(BO3&lt;&gt;0,1,"")</f>
        <v/>
      </c>
      <c r="BO5" s="57" t="s">
        <v>1130</v>
      </c>
      <c r="BP5" s="50" t="str">
        <f ca="1">IF(BO3&lt;&gt;0,INDIRECT("'Nodos IX'!U"&amp;BO4+4),"")</f>
        <v/>
      </c>
      <c r="BR5" s="53" t="str">
        <f ca="1">IF(BS3&lt;&gt;0,1,"")</f>
        <v/>
      </c>
      <c r="BS5" s="57" t="s">
        <v>1130</v>
      </c>
      <c r="BT5" s="50" t="str">
        <f ca="1">IF(BS3&lt;&gt;0,INDIRECT("'Nodos IX'!U"&amp;BS4+4),"")</f>
        <v/>
      </c>
      <c r="BV5" s="53" t="str">
        <f ca="1">IF(BW3&lt;&gt;0,1,"")</f>
        <v/>
      </c>
      <c r="BW5" s="57" t="s">
        <v>1130</v>
      </c>
      <c r="BX5" s="50" t="str">
        <f ca="1">IF(BW3&lt;&gt;0,INDIRECT("'Nodos IX'!U"&amp;BW4+4),"")</f>
        <v/>
      </c>
      <c r="BZ5" s="53" t="str">
        <f ca="1">IF(CA3&lt;&gt;0,1,"")</f>
        <v/>
      </c>
      <c r="CA5" s="57" t="s">
        <v>1130</v>
      </c>
      <c r="CB5" s="50" t="str">
        <f ca="1">IF(CA3&lt;&gt;0,INDIRECT("'Nodos IX'!U"&amp;CA4+4),"")</f>
        <v/>
      </c>
      <c r="CD5" s="53" t="str">
        <f ca="1">IF(CE3&lt;&gt;0,1,"")</f>
        <v/>
      </c>
      <c r="CE5" s="57" t="s">
        <v>1130</v>
      </c>
      <c r="CF5" s="50" t="str">
        <f ca="1">IF(CE3&lt;&gt;0,INDIRECT("'Nodos IX'!U"&amp;CE4+4),"")</f>
        <v/>
      </c>
      <c r="CH5" s="53" t="str">
        <f ca="1">IF(CI3&lt;&gt;0,1,"")</f>
        <v/>
      </c>
      <c r="CI5" s="57" t="s">
        <v>1130</v>
      </c>
      <c r="CJ5" s="50" t="str">
        <f ca="1">IF(CI3&lt;&gt;0,INDIRECT("'Nodos IX'!U"&amp;CI4+4),"")</f>
        <v/>
      </c>
      <c r="CL5" s="53" t="str">
        <f ca="1">IF(CM3&lt;&gt;0,1,"")</f>
        <v/>
      </c>
      <c r="CM5" s="57" t="s">
        <v>1130</v>
      </c>
      <c r="CN5" s="50" t="str">
        <f ca="1">IF(CM3&lt;&gt;0,INDIRECT("'Nodos IX'!U"&amp;CM4+4),"")</f>
        <v/>
      </c>
      <c r="CP5" s="53" t="str">
        <f ca="1">IF(CQ3&lt;&gt;0,1,"")</f>
        <v/>
      </c>
      <c r="CQ5" s="57" t="s">
        <v>1130</v>
      </c>
      <c r="CR5" s="50" t="str">
        <f ca="1">IF(CQ3&lt;&gt;0,INDIRECT("'Nodos IX'!U"&amp;CQ4+4),"")</f>
        <v/>
      </c>
      <c r="CT5" s="53" t="str">
        <f ca="1">IF(CU3&lt;&gt;0,1,"")</f>
        <v/>
      </c>
      <c r="CU5" s="57" t="s">
        <v>1130</v>
      </c>
      <c r="CV5" s="50" t="str">
        <f ca="1">IF(CU3&lt;&gt;0,INDIRECT("'Nodos IX'!U"&amp;CU4+4),"")</f>
        <v/>
      </c>
      <c r="CX5" s="53" t="str">
        <f ca="1">IF(CY3&lt;&gt;0,1,"")</f>
        <v/>
      </c>
      <c r="CY5" s="57" t="s">
        <v>1130</v>
      </c>
      <c r="CZ5" s="50" t="str">
        <f ca="1">IF(CY3&lt;&gt;0,INDIRECT("'Nodos IX'!U"&amp;CY4+4),"")</f>
        <v/>
      </c>
      <c r="DB5" s="53" t="str">
        <f ca="1">IF(DC3&lt;&gt;0,1,"")</f>
        <v/>
      </c>
      <c r="DC5" s="57" t="s">
        <v>1130</v>
      </c>
      <c r="DD5" s="50" t="str">
        <f ca="1">IF(DC3&lt;&gt;0,INDIRECT("'Nodos IX'!U"&amp;DC4+4),"")</f>
        <v/>
      </c>
      <c r="DF5" s="53" t="str">
        <f ca="1">IF(DG3&lt;&gt;0,1,"")</f>
        <v/>
      </c>
      <c r="DG5" s="57" t="s">
        <v>1130</v>
      </c>
      <c r="DH5" s="50" t="str">
        <f ca="1">IF(DG3&lt;&gt;0,INDIRECT("'Nodos IX'!U"&amp;DG4+4),"")</f>
        <v/>
      </c>
      <c r="DJ5" s="53" t="str">
        <f ca="1">IF(DK3&lt;&gt;0,1,"")</f>
        <v/>
      </c>
      <c r="DK5" s="57" t="s">
        <v>1130</v>
      </c>
      <c r="DL5" s="50" t="str">
        <f ca="1">IF(DK3&lt;&gt;0,INDIRECT("'Nodos IX'!U"&amp;DK4+4),"")</f>
        <v/>
      </c>
      <c r="DN5" s="53" t="str">
        <f ca="1">IF(DO3&lt;&gt;0,1,"")</f>
        <v/>
      </c>
      <c r="DO5" s="57" t="s">
        <v>1130</v>
      </c>
      <c r="DP5" s="50" t="str">
        <f ca="1">IF(DO3&lt;&gt;0,INDIRECT("'Nodos IX'!U"&amp;DO4+4),"")</f>
        <v/>
      </c>
      <c r="DR5" s="53" t="str">
        <f ca="1">IF(DS3&lt;&gt;0,1,"")</f>
        <v/>
      </c>
      <c r="DS5" s="57" t="s">
        <v>1130</v>
      </c>
      <c r="DT5" s="50" t="str">
        <f ca="1">IF(DS3&lt;&gt;0,INDIRECT("'Nodos IX'!U"&amp;DS4+4),"")</f>
        <v/>
      </c>
      <c r="DV5" s="53" t="str">
        <f ca="1">IF(DW3&lt;&gt;0,1,"")</f>
        <v/>
      </c>
      <c r="DW5" s="57" t="s">
        <v>1130</v>
      </c>
      <c r="DX5" s="50" t="str">
        <f ca="1">IF(DW3&lt;&gt;0,INDIRECT("'Nodos IX'!U"&amp;DW4+4),"")</f>
        <v/>
      </c>
      <c r="DZ5" s="53" t="str">
        <f ca="1">IF(EA3&lt;&gt;0,1,"")</f>
        <v/>
      </c>
      <c r="EA5" s="57" t="s">
        <v>1130</v>
      </c>
      <c r="EB5" s="50" t="str">
        <f ca="1">IF(EA3&lt;&gt;0,INDIRECT("'Nodos IX'!U"&amp;EA4+4),"")</f>
        <v/>
      </c>
      <c r="ED5" s="53" t="str">
        <f ca="1">IF(EE3&lt;&gt;0,1,"")</f>
        <v/>
      </c>
      <c r="EE5" s="57" t="s">
        <v>1130</v>
      </c>
      <c r="EF5" s="50" t="str">
        <f ca="1">IF(EE3&lt;&gt;0,INDIRECT("'Nodos IX'!U"&amp;EE4+4),"")</f>
        <v/>
      </c>
      <c r="EH5" s="53" t="str">
        <f ca="1">IF(EI3&lt;&gt;0,1,"")</f>
        <v/>
      </c>
      <c r="EI5" s="57" t="s">
        <v>1130</v>
      </c>
      <c r="EJ5" s="50" t="str">
        <f ca="1">IF(EI3&lt;&gt;0,INDIRECT("'Nodos IX'!U"&amp;EI4+4),"")</f>
        <v/>
      </c>
      <c r="EL5" s="53" t="str">
        <f ca="1">IF(EM3&lt;&gt;0,1,"")</f>
        <v/>
      </c>
      <c r="EM5" s="57" t="s">
        <v>1130</v>
      </c>
      <c r="EN5" s="50" t="str">
        <f ca="1">IF(EM3&lt;&gt;0,INDIRECT("'Nodos IX'!U"&amp;EM4+4),"")</f>
        <v/>
      </c>
      <c r="EP5" s="53" t="str">
        <f ca="1">IF(EQ3&lt;&gt;0,1,"")</f>
        <v/>
      </c>
      <c r="EQ5" s="57" t="s">
        <v>1130</v>
      </c>
      <c r="ER5" s="50" t="str">
        <f ca="1">IF(EQ3&lt;&gt;0,INDIRECT("'Nodos IX'!U"&amp;EQ4+4),"")</f>
        <v/>
      </c>
      <c r="ET5" s="53" t="str">
        <f ca="1">IF(EU3&lt;&gt;0,1,"")</f>
        <v/>
      </c>
      <c r="EU5" s="57" t="s">
        <v>1130</v>
      </c>
      <c r="EV5" s="50" t="str">
        <f ca="1">IF(EU3&lt;&gt;0,INDIRECT("'Nodos IX'!U"&amp;EU4+4),"")</f>
        <v/>
      </c>
      <c r="EX5" s="53" t="str">
        <f ca="1">IF(EY3&lt;&gt;0,1,"")</f>
        <v/>
      </c>
      <c r="EY5" s="57" t="s">
        <v>1130</v>
      </c>
      <c r="EZ5" s="50" t="str">
        <f ca="1">IF(EY3&lt;&gt;0,INDIRECT("'Nodos IX'!U"&amp;EY4+4),"")</f>
        <v/>
      </c>
      <c r="FB5" s="53" t="str">
        <f ca="1">IF(FC3&lt;&gt;0,1,"")</f>
        <v/>
      </c>
      <c r="FC5" s="57" t="s">
        <v>1130</v>
      </c>
      <c r="FD5" s="50" t="str">
        <f ca="1">IF(FC3&lt;&gt;0,INDIRECT("'Nodos IX'!U"&amp;FC4+4),"")</f>
        <v/>
      </c>
      <c r="FF5" s="53" t="str">
        <f ca="1">IF(FG3&lt;&gt;0,1,"")</f>
        <v/>
      </c>
      <c r="FG5" s="57" t="s">
        <v>1130</v>
      </c>
      <c r="FH5" s="50" t="str">
        <f ca="1">IF(FG3&lt;&gt;0,INDIRECT("'Nodos IX'!U"&amp;FG4+4),"")</f>
        <v/>
      </c>
      <c r="FJ5" s="53" t="str">
        <f ca="1">IF(FK3&lt;&gt;0,1,"")</f>
        <v/>
      </c>
      <c r="FK5" s="57" t="s">
        <v>1130</v>
      </c>
      <c r="FL5" s="50" t="str">
        <f ca="1">IF(FK3&lt;&gt;0,INDIRECT("'Nodos IX'!U"&amp;FK4+4),"")</f>
        <v/>
      </c>
      <c r="FN5" s="53" t="str">
        <f ca="1">IF(FO3&lt;&gt;0,1,"")</f>
        <v/>
      </c>
      <c r="FO5" s="57" t="s">
        <v>1130</v>
      </c>
      <c r="FP5" s="50" t="str">
        <f ca="1">IF(FO3&lt;&gt;0,INDIRECT("'Nodos IX'!U"&amp;FO4+4),"")</f>
        <v/>
      </c>
      <c r="FR5" s="53" t="str">
        <f ca="1">IF(FS3&lt;&gt;0,1,"")</f>
        <v/>
      </c>
      <c r="FS5" s="57" t="s">
        <v>1130</v>
      </c>
      <c r="FT5" s="50" t="str">
        <f ca="1">IF(FS3&lt;&gt;0,INDIRECT("'Nodos IX'!U"&amp;FS4+4),"")</f>
        <v/>
      </c>
      <c r="FV5" s="53" t="str">
        <f ca="1">IF(FW3&lt;&gt;0,1,"")</f>
        <v/>
      </c>
      <c r="FW5" s="57" t="s">
        <v>1130</v>
      </c>
      <c r="FX5" s="50" t="str">
        <f ca="1">IF(FW3&lt;&gt;0,INDIRECT("'Nodos IX'!U"&amp;FW4+4),"")</f>
        <v/>
      </c>
      <c r="FZ5" s="53" t="str">
        <f ca="1">IF(GA3&lt;&gt;0,1,"")</f>
        <v/>
      </c>
      <c r="GA5" s="57" t="s">
        <v>1130</v>
      </c>
      <c r="GB5" s="50" t="str">
        <f ca="1">IF(GA3&lt;&gt;0,INDIRECT("'Nodos IX'!U"&amp;GA4+4),"")</f>
        <v/>
      </c>
      <c r="GD5" s="53" t="str">
        <f ca="1">IF(GE3&lt;&gt;0,1,"")</f>
        <v/>
      </c>
      <c r="GE5" s="57" t="s">
        <v>1130</v>
      </c>
      <c r="GF5" s="50" t="str">
        <f ca="1">IF(GE3&lt;&gt;0,INDIRECT("'Nodos IX'!U"&amp;GE4+4),"")</f>
        <v/>
      </c>
      <c r="GH5" s="53" t="str">
        <f ca="1">IF(GI3&lt;&gt;0,1,"")</f>
        <v/>
      </c>
      <c r="GI5" s="57" t="s">
        <v>1130</v>
      </c>
      <c r="GJ5" s="50" t="str">
        <f ca="1">IF(GI3&lt;&gt;0,INDIRECT("'Nodos IX'!U"&amp;GI4+4),"")</f>
        <v/>
      </c>
      <c r="GL5" s="53" t="str">
        <f ca="1">IF(GM3&lt;&gt;0,1,"")</f>
        <v/>
      </c>
      <c r="GM5" s="57" t="s">
        <v>1130</v>
      </c>
      <c r="GN5" s="50" t="str">
        <f ca="1">IF(GM3&lt;&gt;0,INDIRECT("'Nodos IX'!U"&amp;GM4+4),"")</f>
        <v/>
      </c>
      <c r="GP5" s="53" t="str">
        <f ca="1">IF(GQ3&lt;&gt;0,1,"")</f>
        <v/>
      </c>
      <c r="GQ5" s="57" t="s">
        <v>1130</v>
      </c>
      <c r="GR5" s="50" t="str">
        <f ca="1">IF(GQ3&lt;&gt;0,INDIRECT("'Nodos IX'!U"&amp;GQ4+4),"")</f>
        <v/>
      </c>
    </row>
    <row r="6" spans="1:200" s="28" customFormat="1" x14ac:dyDescent="0.2">
      <c r="B6" s="53">
        <f ca="1">IF(C3&lt;&gt;0,1,"")</f>
        <v>1</v>
      </c>
      <c r="C6" s="58" t="s">
        <v>1070</v>
      </c>
      <c r="D6" s="58" t="s">
        <v>1071</v>
      </c>
      <c r="F6" s="53" t="str">
        <f ca="1">IF(G3&lt;&gt;0,1,"")</f>
        <v/>
      </c>
      <c r="G6" s="58" t="s">
        <v>1070</v>
      </c>
      <c r="H6" s="58" t="s">
        <v>1071</v>
      </c>
      <c r="J6" s="53" t="str">
        <f ca="1">IF(K3&lt;&gt;0,1,"")</f>
        <v/>
      </c>
      <c r="K6" s="58" t="s">
        <v>1070</v>
      </c>
      <c r="L6" s="58" t="s">
        <v>1071</v>
      </c>
      <c r="N6" s="53" t="str">
        <f ca="1">IF(O3&lt;&gt;0,1,"")</f>
        <v/>
      </c>
      <c r="O6" s="58" t="s">
        <v>1070</v>
      </c>
      <c r="P6" s="58" t="s">
        <v>1071</v>
      </c>
      <c r="R6" s="53" t="str">
        <f ca="1">IF(S3&lt;&gt;0,1,"")</f>
        <v/>
      </c>
      <c r="S6" s="58" t="s">
        <v>1070</v>
      </c>
      <c r="T6" s="58" t="s">
        <v>1071</v>
      </c>
      <c r="V6" s="53" t="str">
        <f ca="1">IF(W3&lt;&gt;0,1,"")</f>
        <v/>
      </c>
      <c r="W6" s="58" t="s">
        <v>1070</v>
      </c>
      <c r="X6" s="58" t="s">
        <v>1071</v>
      </c>
      <c r="Z6" s="53" t="str">
        <f ca="1">IF(AA3&lt;&gt;0,1,"")</f>
        <v/>
      </c>
      <c r="AA6" s="58" t="s">
        <v>1070</v>
      </c>
      <c r="AB6" s="58" t="s">
        <v>1071</v>
      </c>
      <c r="AD6" s="53" t="str">
        <f ca="1">IF(AE3&lt;&gt;0,1,"")</f>
        <v/>
      </c>
      <c r="AE6" s="58" t="s">
        <v>1070</v>
      </c>
      <c r="AF6" s="58" t="s">
        <v>1071</v>
      </c>
      <c r="AH6" s="53" t="str">
        <f ca="1">IF(AI3&lt;&gt;0,1,"")</f>
        <v/>
      </c>
      <c r="AI6" s="58" t="s">
        <v>1070</v>
      </c>
      <c r="AJ6" s="58" t="s">
        <v>1071</v>
      </c>
      <c r="AL6" s="53" t="str">
        <f ca="1">IF(AM3&lt;&gt;0,1,"")</f>
        <v/>
      </c>
      <c r="AM6" s="58" t="s">
        <v>1070</v>
      </c>
      <c r="AN6" s="58" t="s">
        <v>1071</v>
      </c>
      <c r="AP6" s="53" t="str">
        <f ca="1">IF(AQ3&lt;&gt;0,1,"")</f>
        <v/>
      </c>
      <c r="AQ6" s="58" t="s">
        <v>1070</v>
      </c>
      <c r="AR6" s="58" t="s">
        <v>1071</v>
      </c>
      <c r="AT6" s="53" t="str">
        <f ca="1">IF(AU3&lt;&gt;0,1,"")</f>
        <v/>
      </c>
      <c r="AU6" s="58" t="s">
        <v>1070</v>
      </c>
      <c r="AV6" s="58" t="s">
        <v>1071</v>
      </c>
      <c r="AX6" s="53" t="str">
        <f ca="1">IF(AY3&lt;&gt;0,1,"")</f>
        <v/>
      </c>
      <c r="AY6" s="58" t="s">
        <v>1070</v>
      </c>
      <c r="AZ6" s="58" t="s">
        <v>1071</v>
      </c>
      <c r="BB6" s="53" t="str">
        <f ca="1">IF(BC3&lt;&gt;0,1,"")</f>
        <v/>
      </c>
      <c r="BC6" s="58" t="s">
        <v>1070</v>
      </c>
      <c r="BD6" s="58" t="s">
        <v>1071</v>
      </c>
      <c r="BF6" s="53" t="str">
        <f ca="1">IF(BG3&lt;&gt;0,1,"")</f>
        <v/>
      </c>
      <c r="BG6" s="58" t="s">
        <v>1070</v>
      </c>
      <c r="BH6" s="58" t="s">
        <v>1071</v>
      </c>
      <c r="BJ6" s="53" t="str">
        <f ca="1">IF(BK3&lt;&gt;0,1,"")</f>
        <v/>
      </c>
      <c r="BK6" s="58" t="s">
        <v>1070</v>
      </c>
      <c r="BL6" s="58" t="s">
        <v>1071</v>
      </c>
      <c r="BN6" s="53" t="str">
        <f ca="1">IF(BO3&lt;&gt;0,1,"")</f>
        <v/>
      </c>
      <c r="BO6" s="58" t="s">
        <v>1070</v>
      </c>
      <c r="BP6" s="58" t="s">
        <v>1071</v>
      </c>
      <c r="BR6" s="53" t="str">
        <f ca="1">IF(BS3&lt;&gt;0,1,"")</f>
        <v/>
      </c>
      <c r="BS6" s="58" t="s">
        <v>1070</v>
      </c>
      <c r="BT6" s="58" t="s">
        <v>1071</v>
      </c>
      <c r="BV6" s="53" t="str">
        <f ca="1">IF(BW3&lt;&gt;0,1,"")</f>
        <v/>
      </c>
      <c r="BW6" s="58" t="s">
        <v>1070</v>
      </c>
      <c r="BX6" s="58" t="s">
        <v>1071</v>
      </c>
      <c r="BZ6" s="53" t="str">
        <f ca="1">IF(CA3&lt;&gt;0,1,"")</f>
        <v/>
      </c>
      <c r="CA6" s="58" t="s">
        <v>1070</v>
      </c>
      <c r="CB6" s="58" t="s">
        <v>1071</v>
      </c>
      <c r="CD6" s="53" t="str">
        <f ca="1">IF(CE3&lt;&gt;0,1,"")</f>
        <v/>
      </c>
      <c r="CE6" s="58" t="s">
        <v>1070</v>
      </c>
      <c r="CF6" s="58" t="s">
        <v>1071</v>
      </c>
      <c r="CH6" s="53" t="str">
        <f ca="1">IF(CI3&lt;&gt;0,1,"")</f>
        <v/>
      </c>
      <c r="CI6" s="58" t="s">
        <v>1070</v>
      </c>
      <c r="CJ6" s="58" t="s">
        <v>1071</v>
      </c>
      <c r="CL6" s="53" t="str">
        <f ca="1">IF(CM3&lt;&gt;0,1,"")</f>
        <v/>
      </c>
      <c r="CM6" s="58" t="s">
        <v>1070</v>
      </c>
      <c r="CN6" s="58" t="s">
        <v>1071</v>
      </c>
      <c r="CP6" s="53" t="str">
        <f ca="1">IF(CQ3&lt;&gt;0,1,"")</f>
        <v/>
      </c>
      <c r="CQ6" s="58" t="s">
        <v>1070</v>
      </c>
      <c r="CR6" s="58" t="s">
        <v>1071</v>
      </c>
      <c r="CT6" s="53" t="str">
        <f ca="1">IF(CU3&lt;&gt;0,1,"")</f>
        <v/>
      </c>
      <c r="CU6" s="58" t="s">
        <v>1070</v>
      </c>
      <c r="CV6" s="58" t="s">
        <v>1071</v>
      </c>
      <c r="CX6" s="53" t="str">
        <f ca="1">IF(CY3&lt;&gt;0,1,"")</f>
        <v/>
      </c>
      <c r="CY6" s="58" t="s">
        <v>1070</v>
      </c>
      <c r="CZ6" s="58" t="s">
        <v>1071</v>
      </c>
      <c r="DB6" s="53" t="str">
        <f ca="1">IF(DC3&lt;&gt;0,1,"")</f>
        <v/>
      </c>
      <c r="DC6" s="58" t="s">
        <v>1070</v>
      </c>
      <c r="DD6" s="58" t="s">
        <v>1071</v>
      </c>
      <c r="DF6" s="53" t="str">
        <f ca="1">IF(DG3&lt;&gt;0,1,"")</f>
        <v/>
      </c>
      <c r="DG6" s="58" t="s">
        <v>1070</v>
      </c>
      <c r="DH6" s="58" t="s">
        <v>1071</v>
      </c>
      <c r="DJ6" s="53" t="str">
        <f ca="1">IF(DK3&lt;&gt;0,1,"")</f>
        <v/>
      </c>
      <c r="DK6" s="58" t="s">
        <v>1070</v>
      </c>
      <c r="DL6" s="58" t="s">
        <v>1071</v>
      </c>
      <c r="DN6" s="53" t="str">
        <f ca="1">IF(DO3&lt;&gt;0,1,"")</f>
        <v/>
      </c>
      <c r="DO6" s="58" t="s">
        <v>1070</v>
      </c>
      <c r="DP6" s="58" t="s">
        <v>1071</v>
      </c>
      <c r="DR6" s="53" t="str">
        <f ca="1">IF(DS3&lt;&gt;0,1,"")</f>
        <v/>
      </c>
      <c r="DS6" s="58" t="s">
        <v>1070</v>
      </c>
      <c r="DT6" s="58" t="s">
        <v>1071</v>
      </c>
      <c r="DV6" s="53" t="str">
        <f ca="1">IF(DW3&lt;&gt;0,1,"")</f>
        <v/>
      </c>
      <c r="DW6" s="58" t="s">
        <v>1070</v>
      </c>
      <c r="DX6" s="58" t="s">
        <v>1071</v>
      </c>
      <c r="DZ6" s="53" t="str">
        <f ca="1">IF(EA3&lt;&gt;0,1,"")</f>
        <v/>
      </c>
      <c r="EA6" s="58" t="s">
        <v>1070</v>
      </c>
      <c r="EB6" s="58" t="s">
        <v>1071</v>
      </c>
      <c r="ED6" s="53" t="str">
        <f ca="1">IF(EE3&lt;&gt;0,1,"")</f>
        <v/>
      </c>
      <c r="EE6" s="58" t="s">
        <v>1070</v>
      </c>
      <c r="EF6" s="58" t="s">
        <v>1071</v>
      </c>
      <c r="EH6" s="53" t="str">
        <f ca="1">IF(EI3&lt;&gt;0,1,"")</f>
        <v/>
      </c>
      <c r="EI6" s="58" t="s">
        <v>1070</v>
      </c>
      <c r="EJ6" s="58" t="s">
        <v>1071</v>
      </c>
      <c r="EL6" s="53" t="str">
        <f ca="1">IF(EM3&lt;&gt;0,1,"")</f>
        <v/>
      </c>
      <c r="EM6" s="58" t="s">
        <v>1070</v>
      </c>
      <c r="EN6" s="58" t="s">
        <v>1071</v>
      </c>
      <c r="EP6" s="53" t="str">
        <f ca="1">IF(EQ3&lt;&gt;0,1,"")</f>
        <v/>
      </c>
      <c r="EQ6" s="58" t="s">
        <v>1070</v>
      </c>
      <c r="ER6" s="58" t="s">
        <v>1071</v>
      </c>
      <c r="ET6" s="53" t="str">
        <f ca="1">IF(EU3&lt;&gt;0,1,"")</f>
        <v/>
      </c>
      <c r="EU6" s="58" t="s">
        <v>1070</v>
      </c>
      <c r="EV6" s="58" t="s">
        <v>1071</v>
      </c>
      <c r="EX6" s="53" t="str">
        <f ca="1">IF(EY3&lt;&gt;0,1,"")</f>
        <v/>
      </c>
      <c r="EY6" s="58" t="s">
        <v>1070</v>
      </c>
      <c r="EZ6" s="58" t="s">
        <v>1071</v>
      </c>
      <c r="FB6" s="53" t="str">
        <f ca="1">IF(FC3&lt;&gt;0,1,"")</f>
        <v/>
      </c>
      <c r="FC6" s="58" t="s">
        <v>1070</v>
      </c>
      <c r="FD6" s="58" t="s">
        <v>1071</v>
      </c>
      <c r="FF6" s="53" t="str">
        <f ca="1">IF(FG3&lt;&gt;0,1,"")</f>
        <v/>
      </c>
      <c r="FG6" s="58" t="s">
        <v>1070</v>
      </c>
      <c r="FH6" s="58" t="s">
        <v>1071</v>
      </c>
      <c r="FJ6" s="53" t="str">
        <f ca="1">IF(FK3&lt;&gt;0,1,"")</f>
        <v/>
      </c>
      <c r="FK6" s="58" t="s">
        <v>1070</v>
      </c>
      <c r="FL6" s="58" t="s">
        <v>1071</v>
      </c>
      <c r="FN6" s="53" t="str">
        <f ca="1">IF(FO3&lt;&gt;0,1,"")</f>
        <v/>
      </c>
      <c r="FO6" s="58" t="s">
        <v>1070</v>
      </c>
      <c r="FP6" s="58" t="s">
        <v>1071</v>
      </c>
      <c r="FR6" s="53" t="str">
        <f ca="1">IF(FS3&lt;&gt;0,1,"")</f>
        <v/>
      </c>
      <c r="FS6" s="58" t="s">
        <v>1070</v>
      </c>
      <c r="FT6" s="58" t="s">
        <v>1071</v>
      </c>
      <c r="FV6" s="53" t="str">
        <f ca="1">IF(FW3&lt;&gt;0,1,"")</f>
        <v/>
      </c>
      <c r="FW6" s="58" t="s">
        <v>1070</v>
      </c>
      <c r="FX6" s="58" t="s">
        <v>1071</v>
      </c>
      <c r="FZ6" s="53" t="str">
        <f ca="1">IF(GA3&lt;&gt;0,1,"")</f>
        <v/>
      </c>
      <c r="GA6" s="58" t="s">
        <v>1070</v>
      </c>
      <c r="GB6" s="58" t="s">
        <v>1071</v>
      </c>
      <c r="GD6" s="53" t="str">
        <f ca="1">IF(GE3&lt;&gt;0,1,"")</f>
        <v/>
      </c>
      <c r="GE6" s="58" t="s">
        <v>1070</v>
      </c>
      <c r="GF6" s="58" t="s">
        <v>1071</v>
      </c>
      <c r="GH6" s="53" t="str">
        <f ca="1">IF(GI3&lt;&gt;0,1,"")</f>
        <v/>
      </c>
      <c r="GI6" s="58" t="s">
        <v>1070</v>
      </c>
      <c r="GJ6" s="58" t="s">
        <v>1071</v>
      </c>
      <c r="GL6" s="53" t="str">
        <f ca="1">IF(GM3&lt;&gt;0,1,"")</f>
        <v/>
      </c>
      <c r="GM6" s="58" t="s">
        <v>1070</v>
      </c>
      <c r="GN6" s="58" t="s">
        <v>1071</v>
      </c>
      <c r="GP6" s="53" t="str">
        <f ca="1">IF(GQ3&lt;&gt;0,1,"")</f>
        <v/>
      </c>
      <c r="GQ6" s="58" t="s">
        <v>1070</v>
      </c>
      <c r="GR6" s="58" t="s">
        <v>1071</v>
      </c>
    </row>
    <row r="7" spans="1:200" s="28" customFormat="1" x14ac:dyDescent="0.2">
      <c r="B7" s="59">
        <f ca="1">IF(C3&lt;&gt;0,1,"")</f>
        <v>1</v>
      </c>
      <c r="C7" s="60" t="s">
        <v>371</v>
      </c>
      <c r="D7" s="60" t="s">
        <v>376</v>
      </c>
      <c r="F7" s="104" t="str">
        <f ca="1">IF(G3&lt;&gt;0,1,"")</f>
        <v/>
      </c>
      <c r="G7" s="60" t="s">
        <v>371</v>
      </c>
      <c r="H7" s="60" t="s">
        <v>376</v>
      </c>
      <c r="J7" s="104" t="str">
        <f ca="1">IF(K3&lt;&gt;0,1,"")</f>
        <v/>
      </c>
      <c r="K7" s="60"/>
      <c r="L7" s="60"/>
      <c r="N7" s="104" t="str">
        <f ca="1">IF(O3&lt;&gt;0,1,"")</f>
        <v/>
      </c>
      <c r="O7" s="60"/>
      <c r="P7" s="60"/>
      <c r="R7" s="104" t="str">
        <f ca="1">IF(S3&lt;&gt;0,1,"")</f>
        <v/>
      </c>
      <c r="S7" s="60"/>
      <c r="T7" s="60"/>
      <c r="V7" s="104" t="str">
        <f ca="1">IF(W3&lt;&gt;0,1,"")</f>
        <v/>
      </c>
      <c r="W7" s="60"/>
      <c r="X7" s="60"/>
      <c r="Z7" s="104" t="str">
        <f ca="1">IF(AA3&lt;&gt;0,1,"")</f>
        <v/>
      </c>
      <c r="AA7" s="60"/>
      <c r="AB7" s="60"/>
      <c r="AD7" s="104" t="str">
        <f ca="1">IF(AE3&lt;&gt;0,1,"")</f>
        <v/>
      </c>
      <c r="AE7" s="60"/>
      <c r="AF7" s="60"/>
      <c r="AH7" s="104" t="str">
        <f ca="1">IF(AI3&lt;&gt;0,1,"")</f>
        <v/>
      </c>
      <c r="AI7" s="60"/>
      <c r="AJ7" s="60"/>
      <c r="AL7" s="104" t="str">
        <f ca="1">IF(AM3&lt;&gt;0,1,"")</f>
        <v/>
      </c>
      <c r="AM7" s="60"/>
      <c r="AN7" s="60"/>
      <c r="AP7" s="104" t="str">
        <f ca="1">IF(AQ3&lt;&gt;0,1,"")</f>
        <v/>
      </c>
      <c r="AQ7" s="60"/>
      <c r="AR7" s="60"/>
      <c r="AT7" s="104" t="str">
        <f ca="1">IF(AU3&lt;&gt;0,1,"")</f>
        <v/>
      </c>
      <c r="AU7" s="60"/>
      <c r="AV7" s="60"/>
      <c r="AX7" s="104" t="str">
        <f ca="1">IF(AY3&lt;&gt;0,1,"")</f>
        <v/>
      </c>
      <c r="AY7" s="60"/>
      <c r="AZ7" s="60"/>
      <c r="BB7" s="104" t="str">
        <f ca="1">IF(BC3&lt;&gt;0,1,"")</f>
        <v/>
      </c>
      <c r="BC7" s="60"/>
      <c r="BD7" s="60"/>
      <c r="BF7" s="104" t="str">
        <f ca="1">IF(BG3&lt;&gt;0,1,"")</f>
        <v/>
      </c>
      <c r="BG7" s="60"/>
      <c r="BH7" s="60"/>
      <c r="BJ7" s="104" t="str">
        <f ca="1">IF(BK3&lt;&gt;0,1,"")</f>
        <v/>
      </c>
      <c r="BK7" s="60"/>
      <c r="BL7" s="60"/>
      <c r="BN7" s="104" t="str">
        <f ca="1">IF(BO3&lt;&gt;0,1,"")</f>
        <v/>
      </c>
      <c r="BO7" s="60"/>
      <c r="BP7" s="60"/>
      <c r="BR7" s="104" t="str">
        <f ca="1">IF(BS3&lt;&gt;0,1,"")</f>
        <v/>
      </c>
      <c r="BS7" s="60"/>
      <c r="BT7" s="60"/>
      <c r="BV7" s="104" t="str">
        <f ca="1">IF(BW3&lt;&gt;0,1,"")</f>
        <v/>
      </c>
      <c r="BW7" s="60"/>
      <c r="BX7" s="60"/>
      <c r="BZ7" s="104" t="str">
        <f ca="1">IF(CA3&lt;&gt;0,1,"")</f>
        <v/>
      </c>
      <c r="CA7" s="60"/>
      <c r="CB7" s="60"/>
      <c r="CD7" s="104" t="str">
        <f ca="1">IF(CE3&lt;&gt;0,1,"")</f>
        <v/>
      </c>
      <c r="CE7" s="60"/>
      <c r="CF7" s="60"/>
      <c r="CH7" s="104" t="str">
        <f ca="1">IF(CI3&lt;&gt;0,1,"")</f>
        <v/>
      </c>
      <c r="CI7" s="60"/>
      <c r="CJ7" s="60"/>
      <c r="CL7" s="104" t="str">
        <f ca="1">IF(CM3&lt;&gt;0,1,"")</f>
        <v/>
      </c>
      <c r="CM7" s="60"/>
      <c r="CN7" s="60"/>
      <c r="CP7" s="104" t="str">
        <f ca="1">IF(CQ3&lt;&gt;0,1,"")</f>
        <v/>
      </c>
      <c r="CQ7" s="60"/>
      <c r="CR7" s="60"/>
      <c r="CT7" s="104" t="str">
        <f ca="1">IF(CU3&lt;&gt;0,1,"")</f>
        <v/>
      </c>
      <c r="CU7" s="60"/>
      <c r="CV7" s="60"/>
      <c r="CX7" s="104" t="str">
        <f ca="1">IF(CY3&lt;&gt;0,1,"")</f>
        <v/>
      </c>
      <c r="CY7" s="60"/>
      <c r="CZ7" s="60"/>
      <c r="DB7" s="104" t="str">
        <f ca="1">IF(DC3&lt;&gt;0,1,"")</f>
        <v/>
      </c>
      <c r="DC7" s="60"/>
      <c r="DD7" s="60"/>
      <c r="DF7" s="104" t="str">
        <f ca="1">IF(DG3&lt;&gt;0,1,"")</f>
        <v/>
      </c>
      <c r="DG7" s="60"/>
      <c r="DH7" s="60"/>
      <c r="DJ7" s="104" t="str">
        <f ca="1">IF(DK3&lt;&gt;0,1,"")</f>
        <v/>
      </c>
      <c r="DK7" s="60"/>
      <c r="DL7" s="60"/>
      <c r="DN7" s="104" t="str">
        <f ca="1">IF(DO3&lt;&gt;0,1,"")</f>
        <v/>
      </c>
      <c r="DO7" s="60"/>
      <c r="DP7" s="60"/>
      <c r="DR7" s="104" t="str">
        <f ca="1">IF(DS3&lt;&gt;0,1,"")</f>
        <v/>
      </c>
      <c r="DS7" s="60"/>
      <c r="DT7" s="60"/>
      <c r="DV7" s="104" t="str">
        <f ca="1">IF(DW3&lt;&gt;0,1,"")</f>
        <v/>
      </c>
      <c r="DW7" s="60"/>
      <c r="DX7" s="60"/>
      <c r="DZ7" s="104" t="str">
        <f ca="1">IF(EA3&lt;&gt;0,1,"")</f>
        <v/>
      </c>
      <c r="EA7" s="60"/>
      <c r="EB7" s="60"/>
      <c r="ED7" s="104" t="str">
        <f ca="1">IF(EE3&lt;&gt;0,1,"")</f>
        <v/>
      </c>
      <c r="EE7" s="60"/>
      <c r="EF7" s="60"/>
      <c r="EH7" s="104" t="str">
        <f ca="1">IF(EI3&lt;&gt;0,1,"")</f>
        <v/>
      </c>
      <c r="EI7" s="60"/>
      <c r="EJ7" s="60"/>
      <c r="EL7" s="104" t="str">
        <f ca="1">IF(EM3&lt;&gt;0,1,"")</f>
        <v/>
      </c>
      <c r="EM7" s="60"/>
      <c r="EN7" s="60"/>
      <c r="EP7" s="104" t="str">
        <f ca="1">IF(EQ3&lt;&gt;0,1,"")</f>
        <v/>
      </c>
      <c r="EQ7" s="60"/>
      <c r="ER7" s="60"/>
      <c r="ET7" s="104" t="str">
        <f ca="1">IF(EU3&lt;&gt;0,1,"")</f>
        <v/>
      </c>
      <c r="EU7" s="60"/>
      <c r="EV7" s="60"/>
      <c r="EX7" s="104" t="str">
        <f ca="1">IF(EY3&lt;&gt;0,1,"")</f>
        <v/>
      </c>
      <c r="EY7" s="60"/>
      <c r="EZ7" s="60"/>
      <c r="FB7" s="104" t="str">
        <f ca="1">IF(FC3&lt;&gt;0,1,"")</f>
        <v/>
      </c>
      <c r="FC7" s="60"/>
      <c r="FD7" s="60"/>
      <c r="FF7" s="104" t="str">
        <f ca="1">IF(FG3&lt;&gt;0,1,"")</f>
        <v/>
      </c>
      <c r="FG7" s="60"/>
      <c r="FH7" s="60"/>
      <c r="FJ7" s="104" t="str">
        <f ca="1">IF(FK3&lt;&gt;0,1,"")</f>
        <v/>
      </c>
      <c r="FK7" s="60"/>
      <c r="FL7" s="60"/>
      <c r="FN7" s="104" t="str">
        <f ca="1">IF(FO3&lt;&gt;0,1,"")</f>
        <v/>
      </c>
      <c r="FO7" s="60"/>
      <c r="FP7" s="60"/>
      <c r="FR7" s="104" t="str">
        <f ca="1">IF(FS3&lt;&gt;0,1,"")</f>
        <v/>
      </c>
      <c r="FS7" s="60"/>
      <c r="FT7" s="60"/>
      <c r="FV7" s="104" t="str">
        <f ca="1">IF(FW3&lt;&gt;0,1,"")</f>
        <v/>
      </c>
      <c r="FW7" s="60"/>
      <c r="FX7" s="60"/>
      <c r="FZ7" s="104" t="str">
        <f ca="1">IF(GA3&lt;&gt;0,1,"")</f>
        <v/>
      </c>
      <c r="GA7" s="60"/>
      <c r="GB7" s="60"/>
      <c r="GD7" s="104" t="str">
        <f ca="1">IF(GE3&lt;&gt;0,1,"")</f>
        <v/>
      </c>
      <c r="GE7" s="60"/>
      <c r="GF7" s="60"/>
      <c r="GH7" s="104" t="str">
        <f ca="1">IF(GI3&lt;&gt;0,1,"")</f>
        <v/>
      </c>
      <c r="GI7" s="60"/>
      <c r="GJ7" s="60"/>
      <c r="GL7" s="104" t="str">
        <f ca="1">IF(GM3&lt;&gt;0,1,"")</f>
        <v/>
      </c>
      <c r="GM7" s="60"/>
      <c r="GN7" s="60"/>
      <c r="GP7" s="104" t="str">
        <f ca="1">IF(GQ3&lt;&gt;0,1,"")</f>
        <v/>
      </c>
      <c r="GQ7" s="60"/>
      <c r="GR7" s="60"/>
    </row>
    <row r="8" spans="1:200" s="28" customFormat="1" x14ac:dyDescent="0.2">
      <c r="B8" s="59">
        <f ca="1">IF(AND(C7&lt;&gt;"",ISNUMBER(B7)),B7+1,"")</f>
        <v>2</v>
      </c>
      <c r="C8" s="60"/>
      <c r="D8" s="60"/>
      <c r="F8" s="104" t="str">
        <f ca="1">IF(AND(G7&lt;&gt;"",ISNUMBER(F7)),F7+1,"")</f>
        <v/>
      </c>
      <c r="G8" s="60"/>
      <c r="H8" s="60"/>
      <c r="J8" s="104" t="str">
        <f ca="1">IF(AND(K7&lt;&gt;"",ISNUMBER(J7)),J7+1,"")</f>
        <v/>
      </c>
      <c r="K8" s="60"/>
      <c r="L8" s="60"/>
      <c r="N8" s="104" t="str">
        <f ca="1">IF(AND(O7&lt;&gt;"",ISNUMBER(N7)),N7+1,"")</f>
        <v/>
      </c>
      <c r="O8" s="60"/>
      <c r="P8" s="60"/>
      <c r="R8" s="104" t="str">
        <f ca="1">IF(AND(S7&lt;&gt;"",ISNUMBER(R7)),R7+1,"")</f>
        <v/>
      </c>
      <c r="S8" s="60"/>
      <c r="T8" s="60"/>
      <c r="V8" s="104" t="str">
        <f ca="1">IF(AND(W7&lt;&gt;"",ISNUMBER(V7)),V7+1,"")</f>
        <v/>
      </c>
      <c r="W8" s="60"/>
      <c r="X8" s="60"/>
      <c r="Z8" s="104" t="str">
        <f ca="1">IF(AND(AA7&lt;&gt;"",ISNUMBER(Z7)),Z7+1,"")</f>
        <v/>
      </c>
      <c r="AA8" s="60"/>
      <c r="AB8" s="60"/>
      <c r="AD8" s="104" t="str">
        <f ca="1">IF(AND(AE7&lt;&gt;"",ISNUMBER(AD7)),AD7+1,"")</f>
        <v/>
      </c>
      <c r="AE8" s="60"/>
      <c r="AF8" s="60"/>
      <c r="AH8" s="104" t="str">
        <f ca="1">IF(AND(AI7&lt;&gt;"",ISNUMBER(AH7)),AH7+1,"")</f>
        <v/>
      </c>
      <c r="AI8" s="60"/>
      <c r="AJ8" s="60"/>
      <c r="AL8" s="104" t="str">
        <f ca="1">IF(AND(AM7&lt;&gt;"",ISNUMBER(AL7)),AL7+1,"")</f>
        <v/>
      </c>
      <c r="AM8" s="60"/>
      <c r="AN8" s="60"/>
      <c r="AP8" s="104" t="str">
        <f ca="1">IF(AND(AQ7&lt;&gt;"",ISNUMBER(AP7)),AP7+1,"")</f>
        <v/>
      </c>
      <c r="AQ8" s="60"/>
      <c r="AR8" s="60"/>
      <c r="AT8" s="104" t="str">
        <f ca="1">IF(AND(AU7&lt;&gt;"",ISNUMBER(AT7)),AT7+1,"")</f>
        <v/>
      </c>
      <c r="AU8" s="60"/>
      <c r="AV8" s="60"/>
      <c r="AX8" s="104" t="str">
        <f ca="1">IF(AND(AY7&lt;&gt;"",ISNUMBER(AX7)),AX7+1,"")</f>
        <v/>
      </c>
      <c r="AY8" s="60"/>
      <c r="AZ8" s="60"/>
      <c r="BB8" s="104" t="str">
        <f ca="1">IF(AND(BC7&lt;&gt;"",ISNUMBER(BB7)),BB7+1,"")</f>
        <v/>
      </c>
      <c r="BC8" s="60"/>
      <c r="BD8" s="60"/>
      <c r="BF8" s="104" t="str">
        <f ca="1">IF(AND(BG7&lt;&gt;"",ISNUMBER(BF7)),BF7+1,"")</f>
        <v/>
      </c>
      <c r="BG8" s="60"/>
      <c r="BH8" s="60"/>
      <c r="BJ8" s="104" t="str">
        <f ca="1">IF(AND(BK7&lt;&gt;"",ISNUMBER(BJ7)),BJ7+1,"")</f>
        <v/>
      </c>
      <c r="BK8" s="60"/>
      <c r="BL8" s="60"/>
      <c r="BN8" s="104" t="str">
        <f ca="1">IF(AND(BO7&lt;&gt;"",ISNUMBER(BN7)),BN7+1,"")</f>
        <v/>
      </c>
      <c r="BO8" s="60"/>
      <c r="BP8" s="60"/>
      <c r="BR8" s="104" t="str">
        <f ca="1">IF(AND(BS7&lt;&gt;"",ISNUMBER(BR7)),BR7+1,"")</f>
        <v/>
      </c>
      <c r="BS8" s="60"/>
      <c r="BT8" s="60"/>
      <c r="BV8" s="104" t="str">
        <f ca="1">IF(AND(BW7&lt;&gt;"",ISNUMBER(BV7)),BV7+1,"")</f>
        <v/>
      </c>
      <c r="BW8" s="60"/>
      <c r="BX8" s="60"/>
      <c r="BZ8" s="104" t="str">
        <f ca="1">IF(AND(CA7&lt;&gt;"",ISNUMBER(BZ7)),BZ7+1,"")</f>
        <v/>
      </c>
      <c r="CA8" s="60"/>
      <c r="CB8" s="60"/>
      <c r="CD8" s="104" t="str">
        <f ca="1">IF(AND(CE7&lt;&gt;"",ISNUMBER(CD7)),CD7+1,"")</f>
        <v/>
      </c>
      <c r="CE8" s="60"/>
      <c r="CF8" s="60"/>
      <c r="CH8" s="104" t="str">
        <f ca="1">IF(AND(CI7&lt;&gt;"",ISNUMBER(CH7)),CH7+1,"")</f>
        <v/>
      </c>
      <c r="CI8" s="60"/>
      <c r="CJ8" s="60"/>
      <c r="CL8" s="104" t="str">
        <f ca="1">IF(AND(CM7&lt;&gt;"",ISNUMBER(CL7)),CL7+1,"")</f>
        <v/>
      </c>
      <c r="CM8" s="60"/>
      <c r="CN8" s="60"/>
      <c r="CP8" s="104" t="str">
        <f ca="1">IF(AND(CQ7&lt;&gt;"",ISNUMBER(CP7)),CP7+1,"")</f>
        <v/>
      </c>
      <c r="CQ8" s="60"/>
      <c r="CR8" s="60"/>
      <c r="CT8" s="104" t="str">
        <f ca="1">IF(AND(CU7&lt;&gt;"",ISNUMBER(CT7)),CT7+1,"")</f>
        <v/>
      </c>
      <c r="CU8" s="60"/>
      <c r="CV8" s="60"/>
      <c r="CX8" s="104" t="str">
        <f ca="1">IF(AND(CY7&lt;&gt;"",ISNUMBER(CX7)),CX7+1,"")</f>
        <v/>
      </c>
      <c r="CY8" s="60"/>
      <c r="CZ8" s="60"/>
      <c r="DB8" s="104" t="str">
        <f ca="1">IF(AND(DC7&lt;&gt;"",ISNUMBER(DB7)),DB7+1,"")</f>
        <v/>
      </c>
      <c r="DC8" s="60"/>
      <c r="DD8" s="60"/>
      <c r="DF8" s="104" t="str">
        <f ca="1">IF(AND(DG7&lt;&gt;"",ISNUMBER(DF7)),DF7+1,"")</f>
        <v/>
      </c>
      <c r="DG8" s="60"/>
      <c r="DH8" s="60"/>
      <c r="DJ8" s="104" t="str">
        <f ca="1">IF(AND(DK7&lt;&gt;"",ISNUMBER(DJ7)),DJ7+1,"")</f>
        <v/>
      </c>
      <c r="DK8" s="60"/>
      <c r="DL8" s="60"/>
      <c r="DN8" s="104" t="str">
        <f ca="1">IF(AND(DO7&lt;&gt;"",ISNUMBER(DN7)),DN7+1,"")</f>
        <v/>
      </c>
      <c r="DO8" s="60"/>
      <c r="DP8" s="60"/>
      <c r="DR8" s="104" t="str">
        <f ca="1">IF(AND(DS7&lt;&gt;"",ISNUMBER(DR7)),DR7+1,"")</f>
        <v/>
      </c>
      <c r="DS8" s="60"/>
      <c r="DT8" s="60"/>
      <c r="DV8" s="104" t="str">
        <f ca="1">IF(AND(DW7&lt;&gt;"",ISNUMBER(DV7)),DV7+1,"")</f>
        <v/>
      </c>
      <c r="DW8" s="60"/>
      <c r="DX8" s="60"/>
      <c r="DZ8" s="104" t="str">
        <f ca="1">IF(AND(EA7&lt;&gt;"",ISNUMBER(DZ7)),DZ7+1,"")</f>
        <v/>
      </c>
      <c r="EA8" s="60"/>
      <c r="EB8" s="60"/>
      <c r="ED8" s="104" t="str">
        <f ca="1">IF(AND(EE7&lt;&gt;"",ISNUMBER(ED7)),ED7+1,"")</f>
        <v/>
      </c>
      <c r="EE8" s="60"/>
      <c r="EF8" s="60"/>
      <c r="EH8" s="104" t="str">
        <f ca="1">IF(AND(EI7&lt;&gt;"",ISNUMBER(EH7)),EH7+1,"")</f>
        <v/>
      </c>
      <c r="EI8" s="60"/>
      <c r="EJ8" s="60"/>
      <c r="EL8" s="104" t="str">
        <f ca="1">IF(AND(EM7&lt;&gt;"",ISNUMBER(EL7)),EL7+1,"")</f>
        <v/>
      </c>
      <c r="EM8" s="60"/>
      <c r="EN8" s="60"/>
      <c r="EP8" s="104" t="str">
        <f ca="1">IF(AND(EQ7&lt;&gt;"",ISNUMBER(EP7)),EP7+1,"")</f>
        <v/>
      </c>
      <c r="EQ8" s="60"/>
      <c r="ER8" s="60"/>
      <c r="ET8" s="104" t="str">
        <f ca="1">IF(AND(EU7&lt;&gt;"",ISNUMBER(ET7)),ET7+1,"")</f>
        <v/>
      </c>
      <c r="EU8" s="60"/>
      <c r="EV8" s="60"/>
      <c r="EX8" s="104" t="str">
        <f ca="1">IF(AND(EY7&lt;&gt;"",ISNUMBER(EX7)),EX7+1,"")</f>
        <v/>
      </c>
      <c r="EY8" s="60"/>
      <c r="EZ8" s="60"/>
      <c r="FB8" s="104" t="str">
        <f ca="1">IF(AND(FC7&lt;&gt;"",ISNUMBER(FB7)),FB7+1,"")</f>
        <v/>
      </c>
      <c r="FC8" s="60"/>
      <c r="FD8" s="60"/>
      <c r="FF8" s="104" t="str">
        <f ca="1">IF(AND(FG7&lt;&gt;"",ISNUMBER(FF7)),FF7+1,"")</f>
        <v/>
      </c>
      <c r="FG8" s="60"/>
      <c r="FH8" s="60"/>
      <c r="FJ8" s="104" t="str">
        <f ca="1">IF(AND(FK7&lt;&gt;"",ISNUMBER(FJ7)),FJ7+1,"")</f>
        <v/>
      </c>
      <c r="FK8" s="60"/>
      <c r="FL8" s="60"/>
      <c r="FN8" s="104" t="str">
        <f ca="1">IF(AND(FO7&lt;&gt;"",ISNUMBER(FN7)),FN7+1,"")</f>
        <v/>
      </c>
      <c r="FO8" s="60"/>
      <c r="FP8" s="60"/>
      <c r="FR8" s="104" t="str">
        <f ca="1">IF(AND(FS7&lt;&gt;"",ISNUMBER(FR7)),FR7+1,"")</f>
        <v/>
      </c>
      <c r="FS8" s="60"/>
      <c r="FT8" s="60"/>
      <c r="FV8" s="104" t="str">
        <f ca="1">IF(AND(FW7&lt;&gt;"",ISNUMBER(FV7)),FV7+1,"")</f>
        <v/>
      </c>
      <c r="FW8" s="60"/>
      <c r="FX8" s="60"/>
      <c r="FZ8" s="104" t="str">
        <f ca="1">IF(AND(GA7&lt;&gt;"",ISNUMBER(FZ7)),FZ7+1,"")</f>
        <v/>
      </c>
      <c r="GA8" s="60"/>
      <c r="GB8" s="60"/>
      <c r="GD8" s="104" t="str">
        <f ca="1">IF(AND(GE7&lt;&gt;"",ISNUMBER(GD7)),GD7+1,"")</f>
        <v/>
      </c>
      <c r="GE8" s="60"/>
      <c r="GF8" s="60"/>
      <c r="GH8" s="104" t="str">
        <f ca="1">IF(AND(GI7&lt;&gt;"",ISNUMBER(GH7)),GH7+1,"")</f>
        <v/>
      </c>
      <c r="GI8" s="60"/>
      <c r="GJ8" s="60"/>
      <c r="GL8" s="104" t="str">
        <f ca="1">IF(AND(GM7&lt;&gt;"",ISNUMBER(GL7)),GL7+1,"")</f>
        <v/>
      </c>
      <c r="GM8" s="60"/>
      <c r="GN8" s="60"/>
      <c r="GP8" s="104" t="str">
        <f ca="1">IF(AND(GQ7&lt;&gt;"",ISNUMBER(GP7)),GP7+1,"")</f>
        <v/>
      </c>
      <c r="GQ8" s="60"/>
      <c r="GR8" s="60"/>
    </row>
    <row r="9" spans="1:200" s="28" customFormat="1" x14ac:dyDescent="0.2">
      <c r="B9" s="59" t="str">
        <f t="shared" ref="B9:B46" ca="1" si="0">IF(AND(C8&lt;&gt;"",ISNUMBER(B8)),B8+1,"")</f>
        <v/>
      </c>
      <c r="C9" s="60"/>
      <c r="D9" s="60"/>
      <c r="F9" s="104" t="str">
        <f t="shared" ref="F9:F46" ca="1" si="1">IF(AND(G8&lt;&gt;"",ISNUMBER(F8)),F8+1,"")</f>
        <v/>
      </c>
      <c r="G9" s="60"/>
      <c r="H9" s="60"/>
      <c r="J9" s="104" t="str">
        <f t="shared" ref="J9:J46" ca="1" si="2">IF(AND(K8&lt;&gt;"",ISNUMBER(J8)),J8+1,"")</f>
        <v/>
      </c>
      <c r="K9" s="60"/>
      <c r="L9" s="60"/>
      <c r="N9" s="104" t="str">
        <f t="shared" ref="N9:N46" ca="1" si="3">IF(AND(O8&lt;&gt;"",ISNUMBER(N8)),N8+1,"")</f>
        <v/>
      </c>
      <c r="O9" s="60"/>
      <c r="P9" s="60"/>
      <c r="R9" s="104" t="str">
        <f t="shared" ref="R9:R46" ca="1" si="4">IF(AND(S8&lt;&gt;"",ISNUMBER(R8)),R8+1,"")</f>
        <v/>
      </c>
      <c r="S9" s="60"/>
      <c r="T9" s="60"/>
      <c r="V9" s="104" t="str">
        <f t="shared" ref="V9:V46" ca="1" si="5">IF(AND(W8&lt;&gt;"",ISNUMBER(V8)),V8+1,"")</f>
        <v/>
      </c>
      <c r="W9" s="60"/>
      <c r="X9" s="60"/>
      <c r="Z9" s="104" t="str">
        <f t="shared" ref="Z9:Z46" ca="1" si="6">IF(AND(AA8&lt;&gt;"",ISNUMBER(Z8)),Z8+1,"")</f>
        <v/>
      </c>
      <c r="AA9" s="60"/>
      <c r="AB9" s="60"/>
      <c r="AD9" s="104" t="str">
        <f t="shared" ref="AD9:AD46" ca="1" si="7">IF(AND(AE8&lt;&gt;"",ISNUMBER(AD8)),AD8+1,"")</f>
        <v/>
      </c>
      <c r="AE9" s="60"/>
      <c r="AF9" s="60"/>
      <c r="AH9" s="104" t="str">
        <f t="shared" ref="AH9:AH46" ca="1" si="8">IF(AND(AI8&lt;&gt;"",ISNUMBER(AH8)),AH8+1,"")</f>
        <v/>
      </c>
      <c r="AI9" s="60"/>
      <c r="AJ9" s="60"/>
      <c r="AL9" s="104" t="str">
        <f t="shared" ref="AL9:AL46" ca="1" si="9">IF(AND(AM8&lt;&gt;"",ISNUMBER(AL8)),AL8+1,"")</f>
        <v/>
      </c>
      <c r="AM9" s="60"/>
      <c r="AN9" s="60"/>
      <c r="AP9" s="104" t="str">
        <f t="shared" ref="AP9:AP46" ca="1" si="10">IF(AND(AQ8&lt;&gt;"",ISNUMBER(AP8)),AP8+1,"")</f>
        <v/>
      </c>
      <c r="AQ9" s="60"/>
      <c r="AR9" s="60"/>
      <c r="AT9" s="104" t="str">
        <f t="shared" ref="AT9:AT46" ca="1" si="11">IF(AND(AU8&lt;&gt;"",ISNUMBER(AT8)),AT8+1,"")</f>
        <v/>
      </c>
      <c r="AU9" s="60"/>
      <c r="AV9" s="60"/>
      <c r="AX9" s="104" t="str">
        <f t="shared" ref="AX9:AX46" ca="1" si="12">IF(AND(AY8&lt;&gt;"",ISNUMBER(AX8)),AX8+1,"")</f>
        <v/>
      </c>
      <c r="AY9" s="60"/>
      <c r="AZ9" s="60"/>
      <c r="BB9" s="104" t="str">
        <f t="shared" ref="BB9:BB46" ca="1" si="13">IF(AND(BC8&lt;&gt;"",ISNUMBER(BB8)),BB8+1,"")</f>
        <v/>
      </c>
      <c r="BC9" s="60"/>
      <c r="BD9" s="60"/>
      <c r="BF9" s="104" t="str">
        <f t="shared" ref="BF9:BF46" ca="1" si="14">IF(AND(BG8&lt;&gt;"",ISNUMBER(BF8)),BF8+1,"")</f>
        <v/>
      </c>
      <c r="BG9" s="60"/>
      <c r="BH9" s="60"/>
      <c r="BJ9" s="104" t="str">
        <f t="shared" ref="BJ9:BJ46" ca="1" si="15">IF(AND(BK8&lt;&gt;"",ISNUMBER(BJ8)),BJ8+1,"")</f>
        <v/>
      </c>
      <c r="BK9" s="60"/>
      <c r="BL9" s="60"/>
      <c r="BN9" s="104" t="str">
        <f t="shared" ref="BN9:BN46" ca="1" si="16">IF(AND(BO8&lt;&gt;"",ISNUMBER(BN8)),BN8+1,"")</f>
        <v/>
      </c>
      <c r="BO9" s="60"/>
      <c r="BP9" s="60"/>
      <c r="BR9" s="104" t="str">
        <f t="shared" ref="BR9:BR46" ca="1" si="17">IF(AND(BS8&lt;&gt;"",ISNUMBER(BR8)),BR8+1,"")</f>
        <v/>
      </c>
      <c r="BS9" s="60"/>
      <c r="BT9" s="60"/>
      <c r="BV9" s="104" t="str">
        <f t="shared" ref="BV9:BV46" ca="1" si="18">IF(AND(BW8&lt;&gt;"",ISNUMBER(BV8)),BV8+1,"")</f>
        <v/>
      </c>
      <c r="BW9" s="60"/>
      <c r="BX9" s="60"/>
      <c r="BZ9" s="104" t="str">
        <f t="shared" ref="BZ9:BZ46" ca="1" si="19">IF(AND(CA8&lt;&gt;"",ISNUMBER(BZ8)),BZ8+1,"")</f>
        <v/>
      </c>
      <c r="CA9" s="60"/>
      <c r="CB9" s="60"/>
      <c r="CD9" s="104" t="str">
        <f t="shared" ref="CD9:CD46" ca="1" si="20">IF(AND(CE8&lt;&gt;"",ISNUMBER(CD8)),CD8+1,"")</f>
        <v/>
      </c>
      <c r="CE9" s="60"/>
      <c r="CF9" s="60"/>
      <c r="CH9" s="104" t="str">
        <f t="shared" ref="CH9:CH46" ca="1" si="21">IF(AND(CI8&lt;&gt;"",ISNUMBER(CH8)),CH8+1,"")</f>
        <v/>
      </c>
      <c r="CI9" s="60"/>
      <c r="CJ9" s="60"/>
      <c r="CL9" s="104" t="str">
        <f t="shared" ref="CL9:CL46" ca="1" si="22">IF(AND(CM8&lt;&gt;"",ISNUMBER(CL8)),CL8+1,"")</f>
        <v/>
      </c>
      <c r="CM9" s="60"/>
      <c r="CN9" s="60"/>
      <c r="CP9" s="104" t="str">
        <f t="shared" ref="CP9:CP46" ca="1" si="23">IF(AND(CQ8&lt;&gt;"",ISNUMBER(CP8)),CP8+1,"")</f>
        <v/>
      </c>
      <c r="CQ9" s="60"/>
      <c r="CR9" s="60"/>
      <c r="CT9" s="104" t="str">
        <f t="shared" ref="CT9:CT46" ca="1" si="24">IF(AND(CU8&lt;&gt;"",ISNUMBER(CT8)),CT8+1,"")</f>
        <v/>
      </c>
      <c r="CU9" s="60"/>
      <c r="CV9" s="60"/>
      <c r="CX9" s="104" t="str">
        <f t="shared" ref="CX9:CX46" ca="1" si="25">IF(AND(CY8&lt;&gt;"",ISNUMBER(CX8)),CX8+1,"")</f>
        <v/>
      </c>
      <c r="CY9" s="60"/>
      <c r="CZ9" s="60"/>
      <c r="DB9" s="104" t="str">
        <f t="shared" ref="DB9:DB46" ca="1" si="26">IF(AND(DC8&lt;&gt;"",ISNUMBER(DB8)),DB8+1,"")</f>
        <v/>
      </c>
      <c r="DC9" s="60"/>
      <c r="DD9" s="60"/>
      <c r="DF9" s="104" t="str">
        <f t="shared" ref="DF9:DF46" ca="1" si="27">IF(AND(DG8&lt;&gt;"",ISNUMBER(DF8)),DF8+1,"")</f>
        <v/>
      </c>
      <c r="DG9" s="60"/>
      <c r="DH9" s="60"/>
      <c r="DJ9" s="104" t="str">
        <f t="shared" ref="DJ9:DJ46" ca="1" si="28">IF(AND(DK8&lt;&gt;"",ISNUMBER(DJ8)),DJ8+1,"")</f>
        <v/>
      </c>
      <c r="DK9" s="60"/>
      <c r="DL9" s="60"/>
      <c r="DN9" s="104" t="str">
        <f t="shared" ref="DN9:DN46" ca="1" si="29">IF(AND(DO8&lt;&gt;"",ISNUMBER(DN8)),DN8+1,"")</f>
        <v/>
      </c>
      <c r="DO9" s="60"/>
      <c r="DP9" s="60"/>
      <c r="DR9" s="104" t="str">
        <f t="shared" ref="DR9:DR46" ca="1" si="30">IF(AND(DS8&lt;&gt;"",ISNUMBER(DR8)),DR8+1,"")</f>
        <v/>
      </c>
      <c r="DS9" s="60"/>
      <c r="DT9" s="60"/>
      <c r="DV9" s="104" t="str">
        <f t="shared" ref="DV9:DV46" ca="1" si="31">IF(AND(DW8&lt;&gt;"",ISNUMBER(DV8)),DV8+1,"")</f>
        <v/>
      </c>
      <c r="DW9" s="60"/>
      <c r="DX9" s="60"/>
      <c r="DZ9" s="104" t="str">
        <f t="shared" ref="DZ9:DZ46" ca="1" si="32">IF(AND(EA8&lt;&gt;"",ISNUMBER(DZ8)),DZ8+1,"")</f>
        <v/>
      </c>
      <c r="EA9" s="60"/>
      <c r="EB9" s="60"/>
      <c r="ED9" s="104" t="str">
        <f t="shared" ref="ED9:ED46" ca="1" si="33">IF(AND(EE8&lt;&gt;"",ISNUMBER(ED8)),ED8+1,"")</f>
        <v/>
      </c>
      <c r="EE9" s="60"/>
      <c r="EF9" s="60"/>
      <c r="EH9" s="104" t="str">
        <f t="shared" ref="EH9:EH46" ca="1" si="34">IF(AND(EI8&lt;&gt;"",ISNUMBER(EH8)),EH8+1,"")</f>
        <v/>
      </c>
      <c r="EI9" s="60"/>
      <c r="EJ9" s="60"/>
      <c r="EL9" s="104" t="str">
        <f t="shared" ref="EL9:EL46" ca="1" si="35">IF(AND(EM8&lt;&gt;"",ISNUMBER(EL8)),EL8+1,"")</f>
        <v/>
      </c>
      <c r="EM9" s="60"/>
      <c r="EN9" s="60"/>
      <c r="EP9" s="104" t="str">
        <f t="shared" ref="EP9:EP46" ca="1" si="36">IF(AND(EQ8&lt;&gt;"",ISNUMBER(EP8)),EP8+1,"")</f>
        <v/>
      </c>
      <c r="EQ9" s="60"/>
      <c r="ER9" s="60"/>
      <c r="ET9" s="104" t="str">
        <f t="shared" ref="ET9:ET46" ca="1" si="37">IF(AND(EU8&lt;&gt;"",ISNUMBER(ET8)),ET8+1,"")</f>
        <v/>
      </c>
      <c r="EU9" s="60"/>
      <c r="EV9" s="60"/>
      <c r="EX9" s="104" t="str">
        <f t="shared" ref="EX9:EX46" ca="1" si="38">IF(AND(EY8&lt;&gt;"",ISNUMBER(EX8)),EX8+1,"")</f>
        <v/>
      </c>
      <c r="EY9" s="60"/>
      <c r="EZ9" s="60"/>
      <c r="FB9" s="104" t="str">
        <f t="shared" ref="FB9:FB46" ca="1" si="39">IF(AND(FC8&lt;&gt;"",ISNUMBER(FB8)),FB8+1,"")</f>
        <v/>
      </c>
      <c r="FC9" s="60"/>
      <c r="FD9" s="60"/>
      <c r="FF9" s="104" t="str">
        <f t="shared" ref="FF9:FF46" ca="1" si="40">IF(AND(FG8&lt;&gt;"",ISNUMBER(FF8)),FF8+1,"")</f>
        <v/>
      </c>
      <c r="FG9" s="60"/>
      <c r="FH9" s="60"/>
      <c r="FJ9" s="104" t="str">
        <f t="shared" ref="FJ9:FJ46" ca="1" si="41">IF(AND(FK8&lt;&gt;"",ISNUMBER(FJ8)),FJ8+1,"")</f>
        <v/>
      </c>
      <c r="FK9" s="60"/>
      <c r="FL9" s="60"/>
      <c r="FN9" s="104" t="str">
        <f t="shared" ref="FN9:FN46" ca="1" si="42">IF(AND(FO8&lt;&gt;"",ISNUMBER(FN8)),FN8+1,"")</f>
        <v/>
      </c>
      <c r="FO9" s="60"/>
      <c r="FP9" s="60"/>
      <c r="FR9" s="104" t="str">
        <f t="shared" ref="FR9:FR46" ca="1" si="43">IF(AND(FS8&lt;&gt;"",ISNUMBER(FR8)),FR8+1,"")</f>
        <v/>
      </c>
      <c r="FS9" s="60"/>
      <c r="FT9" s="60"/>
      <c r="FV9" s="104" t="str">
        <f t="shared" ref="FV9:FV46" ca="1" si="44">IF(AND(FW8&lt;&gt;"",ISNUMBER(FV8)),FV8+1,"")</f>
        <v/>
      </c>
      <c r="FW9" s="60"/>
      <c r="FX9" s="60"/>
      <c r="FZ9" s="104" t="str">
        <f t="shared" ref="FZ9:FZ46" ca="1" si="45">IF(AND(GA8&lt;&gt;"",ISNUMBER(FZ8)),FZ8+1,"")</f>
        <v/>
      </c>
      <c r="GA9" s="60"/>
      <c r="GB9" s="60"/>
      <c r="GD9" s="104" t="str">
        <f t="shared" ref="GD9:GD46" ca="1" si="46">IF(AND(GE8&lt;&gt;"",ISNUMBER(GD8)),GD8+1,"")</f>
        <v/>
      </c>
      <c r="GE9" s="60"/>
      <c r="GF9" s="60"/>
      <c r="GH9" s="104" t="str">
        <f t="shared" ref="GH9:GH46" ca="1" si="47">IF(AND(GI8&lt;&gt;"",ISNUMBER(GH8)),GH8+1,"")</f>
        <v/>
      </c>
      <c r="GI9" s="60"/>
      <c r="GJ9" s="60"/>
      <c r="GL9" s="104" t="str">
        <f t="shared" ref="GL9:GL46" ca="1" si="48">IF(AND(GM8&lt;&gt;"",ISNUMBER(GL8)),GL8+1,"")</f>
        <v/>
      </c>
      <c r="GM9" s="60"/>
      <c r="GN9" s="60"/>
      <c r="GP9" s="104" t="str">
        <f t="shared" ref="GP9:GP46" ca="1" si="49">IF(AND(GQ8&lt;&gt;"",ISNUMBER(GP8)),GP8+1,"")</f>
        <v/>
      </c>
      <c r="GQ9" s="60"/>
      <c r="GR9" s="60"/>
    </row>
    <row r="10" spans="1:200" s="28" customFormat="1" x14ac:dyDescent="0.2">
      <c r="B10" s="59" t="str">
        <f t="shared" ca="1" si="0"/>
        <v/>
      </c>
      <c r="C10" s="60"/>
      <c r="D10" s="60"/>
      <c r="F10" s="104" t="str">
        <f t="shared" ca="1" si="1"/>
        <v/>
      </c>
      <c r="G10" s="60"/>
      <c r="H10" s="60"/>
      <c r="J10" s="104" t="str">
        <f t="shared" ca="1" si="2"/>
        <v/>
      </c>
      <c r="K10" s="60"/>
      <c r="L10" s="60"/>
      <c r="N10" s="104" t="str">
        <f t="shared" ca="1" si="3"/>
        <v/>
      </c>
      <c r="O10" s="60"/>
      <c r="P10" s="60"/>
      <c r="R10" s="104" t="str">
        <f t="shared" ca="1" si="4"/>
        <v/>
      </c>
      <c r="S10" s="60"/>
      <c r="T10" s="60"/>
      <c r="V10" s="104" t="str">
        <f t="shared" ca="1" si="5"/>
        <v/>
      </c>
      <c r="W10" s="60"/>
      <c r="X10" s="60"/>
      <c r="Z10" s="104" t="str">
        <f t="shared" ca="1" si="6"/>
        <v/>
      </c>
      <c r="AA10" s="60"/>
      <c r="AB10" s="60"/>
      <c r="AD10" s="104" t="str">
        <f t="shared" ca="1" si="7"/>
        <v/>
      </c>
      <c r="AE10" s="60"/>
      <c r="AF10" s="60"/>
      <c r="AH10" s="104" t="str">
        <f t="shared" ca="1" si="8"/>
        <v/>
      </c>
      <c r="AI10" s="60"/>
      <c r="AJ10" s="60"/>
      <c r="AL10" s="104" t="str">
        <f t="shared" ca="1" si="9"/>
        <v/>
      </c>
      <c r="AM10" s="60"/>
      <c r="AN10" s="60"/>
      <c r="AP10" s="104" t="str">
        <f t="shared" ca="1" si="10"/>
        <v/>
      </c>
      <c r="AQ10" s="60"/>
      <c r="AR10" s="60"/>
      <c r="AT10" s="104" t="str">
        <f t="shared" ca="1" si="11"/>
        <v/>
      </c>
      <c r="AU10" s="60"/>
      <c r="AV10" s="60"/>
      <c r="AX10" s="104" t="str">
        <f t="shared" ca="1" si="12"/>
        <v/>
      </c>
      <c r="AY10" s="60"/>
      <c r="AZ10" s="60"/>
      <c r="BB10" s="104" t="str">
        <f t="shared" ca="1" si="13"/>
        <v/>
      </c>
      <c r="BC10" s="60"/>
      <c r="BD10" s="60"/>
      <c r="BF10" s="104" t="str">
        <f t="shared" ca="1" si="14"/>
        <v/>
      </c>
      <c r="BG10" s="60"/>
      <c r="BH10" s="60"/>
      <c r="BJ10" s="104" t="str">
        <f t="shared" ca="1" si="15"/>
        <v/>
      </c>
      <c r="BK10" s="60"/>
      <c r="BL10" s="60"/>
      <c r="BN10" s="104" t="str">
        <f t="shared" ca="1" si="16"/>
        <v/>
      </c>
      <c r="BO10" s="60"/>
      <c r="BP10" s="60"/>
      <c r="BR10" s="104" t="str">
        <f t="shared" ca="1" si="17"/>
        <v/>
      </c>
      <c r="BS10" s="60"/>
      <c r="BT10" s="60"/>
      <c r="BV10" s="104" t="str">
        <f t="shared" ca="1" si="18"/>
        <v/>
      </c>
      <c r="BW10" s="60"/>
      <c r="BX10" s="60"/>
      <c r="BZ10" s="104" t="str">
        <f t="shared" ca="1" si="19"/>
        <v/>
      </c>
      <c r="CA10" s="60"/>
      <c r="CB10" s="60"/>
      <c r="CD10" s="104" t="str">
        <f t="shared" ca="1" si="20"/>
        <v/>
      </c>
      <c r="CE10" s="60"/>
      <c r="CF10" s="60"/>
      <c r="CH10" s="104" t="str">
        <f t="shared" ca="1" si="21"/>
        <v/>
      </c>
      <c r="CI10" s="60"/>
      <c r="CJ10" s="60"/>
      <c r="CL10" s="104" t="str">
        <f t="shared" ca="1" si="22"/>
        <v/>
      </c>
      <c r="CM10" s="60"/>
      <c r="CN10" s="60"/>
      <c r="CP10" s="104" t="str">
        <f t="shared" ca="1" si="23"/>
        <v/>
      </c>
      <c r="CQ10" s="60"/>
      <c r="CR10" s="60"/>
      <c r="CT10" s="104" t="str">
        <f t="shared" ca="1" si="24"/>
        <v/>
      </c>
      <c r="CU10" s="60"/>
      <c r="CV10" s="60"/>
      <c r="CX10" s="104" t="str">
        <f t="shared" ca="1" si="25"/>
        <v/>
      </c>
      <c r="CY10" s="60"/>
      <c r="CZ10" s="60"/>
      <c r="DB10" s="104" t="str">
        <f t="shared" ca="1" si="26"/>
        <v/>
      </c>
      <c r="DC10" s="60"/>
      <c r="DD10" s="60"/>
      <c r="DF10" s="104" t="str">
        <f t="shared" ca="1" si="27"/>
        <v/>
      </c>
      <c r="DG10" s="60"/>
      <c r="DH10" s="60"/>
      <c r="DJ10" s="104" t="str">
        <f t="shared" ca="1" si="28"/>
        <v/>
      </c>
      <c r="DK10" s="60"/>
      <c r="DL10" s="60"/>
      <c r="DN10" s="104" t="str">
        <f t="shared" ca="1" si="29"/>
        <v/>
      </c>
      <c r="DO10" s="60"/>
      <c r="DP10" s="60"/>
      <c r="DR10" s="104" t="str">
        <f t="shared" ca="1" si="30"/>
        <v/>
      </c>
      <c r="DS10" s="60"/>
      <c r="DT10" s="60"/>
      <c r="DV10" s="104" t="str">
        <f t="shared" ca="1" si="31"/>
        <v/>
      </c>
      <c r="DW10" s="60"/>
      <c r="DX10" s="60"/>
      <c r="DZ10" s="104" t="str">
        <f t="shared" ca="1" si="32"/>
        <v/>
      </c>
      <c r="EA10" s="60"/>
      <c r="EB10" s="60"/>
      <c r="ED10" s="104" t="str">
        <f t="shared" ca="1" si="33"/>
        <v/>
      </c>
      <c r="EE10" s="60"/>
      <c r="EF10" s="60"/>
      <c r="EH10" s="104" t="str">
        <f t="shared" ca="1" si="34"/>
        <v/>
      </c>
      <c r="EI10" s="60"/>
      <c r="EJ10" s="60"/>
      <c r="EL10" s="104" t="str">
        <f t="shared" ca="1" si="35"/>
        <v/>
      </c>
      <c r="EM10" s="60"/>
      <c r="EN10" s="60"/>
      <c r="EP10" s="104" t="str">
        <f t="shared" ca="1" si="36"/>
        <v/>
      </c>
      <c r="EQ10" s="60"/>
      <c r="ER10" s="60"/>
      <c r="ET10" s="104" t="str">
        <f t="shared" ca="1" si="37"/>
        <v/>
      </c>
      <c r="EU10" s="60"/>
      <c r="EV10" s="60"/>
      <c r="EX10" s="104" t="str">
        <f t="shared" ca="1" si="38"/>
        <v/>
      </c>
      <c r="EY10" s="60"/>
      <c r="EZ10" s="60"/>
      <c r="FB10" s="104" t="str">
        <f t="shared" ca="1" si="39"/>
        <v/>
      </c>
      <c r="FC10" s="60"/>
      <c r="FD10" s="60"/>
      <c r="FF10" s="104" t="str">
        <f t="shared" ca="1" si="40"/>
        <v/>
      </c>
      <c r="FG10" s="60"/>
      <c r="FH10" s="60"/>
      <c r="FJ10" s="104" t="str">
        <f t="shared" ca="1" si="41"/>
        <v/>
      </c>
      <c r="FK10" s="60"/>
      <c r="FL10" s="60"/>
      <c r="FN10" s="104" t="str">
        <f t="shared" ca="1" si="42"/>
        <v/>
      </c>
      <c r="FO10" s="60"/>
      <c r="FP10" s="60"/>
      <c r="FR10" s="104" t="str">
        <f t="shared" ca="1" si="43"/>
        <v/>
      </c>
      <c r="FS10" s="60"/>
      <c r="FT10" s="60"/>
      <c r="FV10" s="104" t="str">
        <f t="shared" ca="1" si="44"/>
        <v/>
      </c>
      <c r="FW10" s="60"/>
      <c r="FX10" s="60"/>
      <c r="FZ10" s="104" t="str">
        <f t="shared" ca="1" si="45"/>
        <v/>
      </c>
      <c r="GA10" s="60"/>
      <c r="GB10" s="60"/>
      <c r="GD10" s="104" t="str">
        <f t="shared" ca="1" si="46"/>
        <v/>
      </c>
      <c r="GE10" s="60"/>
      <c r="GF10" s="60"/>
      <c r="GH10" s="104" t="str">
        <f t="shared" ca="1" si="47"/>
        <v/>
      </c>
      <c r="GI10" s="60"/>
      <c r="GJ10" s="60"/>
      <c r="GL10" s="104" t="str">
        <f t="shared" ca="1" si="48"/>
        <v/>
      </c>
      <c r="GM10" s="60"/>
      <c r="GN10" s="60"/>
      <c r="GP10" s="104" t="str">
        <f t="shared" ca="1" si="49"/>
        <v/>
      </c>
      <c r="GQ10" s="60"/>
      <c r="GR10" s="60"/>
    </row>
    <row r="11" spans="1:200" s="28" customFormat="1" x14ac:dyDescent="0.2">
      <c r="B11" s="59" t="str">
        <f t="shared" ca="1" si="0"/>
        <v/>
      </c>
      <c r="C11" s="60"/>
      <c r="D11" s="60"/>
      <c r="F11" s="104" t="str">
        <f t="shared" ca="1" si="1"/>
        <v/>
      </c>
      <c r="G11" s="60"/>
      <c r="H11" s="60"/>
      <c r="J11" s="104" t="str">
        <f t="shared" ca="1" si="2"/>
        <v/>
      </c>
      <c r="K11" s="60"/>
      <c r="L11" s="60"/>
      <c r="N11" s="104" t="str">
        <f t="shared" ca="1" si="3"/>
        <v/>
      </c>
      <c r="O11" s="60"/>
      <c r="P11" s="60"/>
      <c r="R11" s="104" t="str">
        <f t="shared" ca="1" si="4"/>
        <v/>
      </c>
      <c r="S11" s="60"/>
      <c r="T11" s="60"/>
      <c r="V11" s="104" t="str">
        <f t="shared" ca="1" si="5"/>
        <v/>
      </c>
      <c r="W11" s="60"/>
      <c r="X11" s="60"/>
      <c r="Z11" s="104" t="str">
        <f t="shared" ca="1" si="6"/>
        <v/>
      </c>
      <c r="AA11" s="60"/>
      <c r="AB11" s="60"/>
      <c r="AD11" s="104" t="str">
        <f t="shared" ca="1" si="7"/>
        <v/>
      </c>
      <c r="AE11" s="60"/>
      <c r="AF11" s="60"/>
      <c r="AH11" s="104" t="str">
        <f t="shared" ca="1" si="8"/>
        <v/>
      </c>
      <c r="AI11" s="60"/>
      <c r="AJ11" s="60"/>
      <c r="AL11" s="104" t="str">
        <f t="shared" ca="1" si="9"/>
        <v/>
      </c>
      <c r="AM11" s="60"/>
      <c r="AN11" s="60"/>
      <c r="AP11" s="104" t="str">
        <f t="shared" ca="1" si="10"/>
        <v/>
      </c>
      <c r="AQ11" s="60"/>
      <c r="AR11" s="60"/>
      <c r="AT11" s="104" t="str">
        <f t="shared" ca="1" si="11"/>
        <v/>
      </c>
      <c r="AU11" s="60"/>
      <c r="AV11" s="60"/>
      <c r="AX11" s="104" t="str">
        <f t="shared" ca="1" si="12"/>
        <v/>
      </c>
      <c r="AY11" s="60"/>
      <c r="AZ11" s="60"/>
      <c r="BB11" s="104" t="str">
        <f t="shared" ca="1" si="13"/>
        <v/>
      </c>
      <c r="BC11" s="60"/>
      <c r="BD11" s="60"/>
      <c r="BF11" s="104" t="str">
        <f t="shared" ca="1" si="14"/>
        <v/>
      </c>
      <c r="BG11" s="60"/>
      <c r="BH11" s="60"/>
      <c r="BJ11" s="104" t="str">
        <f t="shared" ca="1" si="15"/>
        <v/>
      </c>
      <c r="BK11" s="60"/>
      <c r="BL11" s="60"/>
      <c r="BN11" s="104" t="str">
        <f t="shared" ca="1" si="16"/>
        <v/>
      </c>
      <c r="BO11" s="60"/>
      <c r="BP11" s="60"/>
      <c r="BR11" s="104" t="str">
        <f t="shared" ca="1" si="17"/>
        <v/>
      </c>
      <c r="BS11" s="60"/>
      <c r="BT11" s="60"/>
      <c r="BV11" s="104" t="str">
        <f t="shared" ca="1" si="18"/>
        <v/>
      </c>
      <c r="BW11" s="60"/>
      <c r="BX11" s="60"/>
      <c r="BZ11" s="104" t="str">
        <f t="shared" ca="1" si="19"/>
        <v/>
      </c>
      <c r="CA11" s="60"/>
      <c r="CB11" s="60"/>
      <c r="CD11" s="104" t="str">
        <f t="shared" ca="1" si="20"/>
        <v/>
      </c>
      <c r="CE11" s="60"/>
      <c r="CF11" s="60"/>
      <c r="CH11" s="104" t="str">
        <f t="shared" ca="1" si="21"/>
        <v/>
      </c>
      <c r="CI11" s="60"/>
      <c r="CJ11" s="60"/>
      <c r="CL11" s="104" t="str">
        <f t="shared" ca="1" si="22"/>
        <v/>
      </c>
      <c r="CM11" s="60"/>
      <c r="CN11" s="60"/>
      <c r="CP11" s="104" t="str">
        <f t="shared" ca="1" si="23"/>
        <v/>
      </c>
      <c r="CQ11" s="60"/>
      <c r="CR11" s="60"/>
      <c r="CT11" s="104" t="str">
        <f t="shared" ca="1" si="24"/>
        <v/>
      </c>
      <c r="CU11" s="60"/>
      <c r="CV11" s="60"/>
      <c r="CX11" s="104" t="str">
        <f t="shared" ca="1" si="25"/>
        <v/>
      </c>
      <c r="CY11" s="60"/>
      <c r="CZ11" s="60"/>
      <c r="DB11" s="104" t="str">
        <f t="shared" ca="1" si="26"/>
        <v/>
      </c>
      <c r="DC11" s="60"/>
      <c r="DD11" s="60"/>
      <c r="DF11" s="104" t="str">
        <f t="shared" ca="1" si="27"/>
        <v/>
      </c>
      <c r="DG11" s="60"/>
      <c r="DH11" s="60"/>
      <c r="DJ11" s="104" t="str">
        <f t="shared" ca="1" si="28"/>
        <v/>
      </c>
      <c r="DK11" s="60"/>
      <c r="DL11" s="60"/>
      <c r="DN11" s="104" t="str">
        <f t="shared" ca="1" si="29"/>
        <v/>
      </c>
      <c r="DO11" s="60"/>
      <c r="DP11" s="60"/>
      <c r="DR11" s="104" t="str">
        <f t="shared" ca="1" si="30"/>
        <v/>
      </c>
      <c r="DS11" s="60"/>
      <c r="DT11" s="60"/>
      <c r="DV11" s="104" t="str">
        <f t="shared" ca="1" si="31"/>
        <v/>
      </c>
      <c r="DW11" s="60"/>
      <c r="DX11" s="60"/>
      <c r="DZ11" s="104" t="str">
        <f t="shared" ca="1" si="32"/>
        <v/>
      </c>
      <c r="EA11" s="60"/>
      <c r="EB11" s="60"/>
      <c r="ED11" s="104" t="str">
        <f t="shared" ca="1" si="33"/>
        <v/>
      </c>
      <c r="EE11" s="60"/>
      <c r="EF11" s="60"/>
      <c r="EH11" s="104" t="str">
        <f t="shared" ca="1" si="34"/>
        <v/>
      </c>
      <c r="EI11" s="60"/>
      <c r="EJ11" s="60"/>
      <c r="EL11" s="104" t="str">
        <f t="shared" ca="1" si="35"/>
        <v/>
      </c>
      <c r="EM11" s="60"/>
      <c r="EN11" s="60"/>
      <c r="EP11" s="104" t="str">
        <f t="shared" ca="1" si="36"/>
        <v/>
      </c>
      <c r="EQ11" s="60"/>
      <c r="ER11" s="60"/>
      <c r="ET11" s="104" t="str">
        <f t="shared" ca="1" si="37"/>
        <v/>
      </c>
      <c r="EU11" s="60"/>
      <c r="EV11" s="60"/>
      <c r="EX11" s="104" t="str">
        <f t="shared" ca="1" si="38"/>
        <v/>
      </c>
      <c r="EY11" s="60"/>
      <c r="EZ11" s="60"/>
      <c r="FB11" s="104" t="str">
        <f t="shared" ca="1" si="39"/>
        <v/>
      </c>
      <c r="FC11" s="60"/>
      <c r="FD11" s="60"/>
      <c r="FF11" s="104" t="str">
        <f t="shared" ca="1" si="40"/>
        <v/>
      </c>
      <c r="FG11" s="60"/>
      <c r="FH11" s="60"/>
      <c r="FJ11" s="104" t="str">
        <f t="shared" ca="1" si="41"/>
        <v/>
      </c>
      <c r="FK11" s="60"/>
      <c r="FL11" s="60"/>
      <c r="FN11" s="104" t="str">
        <f t="shared" ca="1" si="42"/>
        <v/>
      </c>
      <c r="FO11" s="60"/>
      <c r="FP11" s="60"/>
      <c r="FR11" s="104" t="str">
        <f t="shared" ca="1" si="43"/>
        <v/>
      </c>
      <c r="FS11" s="60"/>
      <c r="FT11" s="60"/>
      <c r="FV11" s="104" t="str">
        <f t="shared" ca="1" si="44"/>
        <v/>
      </c>
      <c r="FW11" s="60"/>
      <c r="FX11" s="60"/>
      <c r="FZ11" s="104" t="str">
        <f t="shared" ca="1" si="45"/>
        <v/>
      </c>
      <c r="GA11" s="60"/>
      <c r="GB11" s="60"/>
      <c r="GD11" s="104" t="str">
        <f t="shared" ca="1" si="46"/>
        <v/>
      </c>
      <c r="GE11" s="60"/>
      <c r="GF11" s="60"/>
      <c r="GH11" s="104" t="str">
        <f t="shared" ca="1" si="47"/>
        <v/>
      </c>
      <c r="GI11" s="60"/>
      <c r="GJ11" s="60"/>
      <c r="GL11" s="104" t="str">
        <f t="shared" ca="1" si="48"/>
        <v/>
      </c>
      <c r="GM11" s="60"/>
      <c r="GN11" s="60"/>
      <c r="GP11" s="104" t="str">
        <f t="shared" ca="1" si="49"/>
        <v/>
      </c>
      <c r="GQ11" s="60"/>
      <c r="GR11" s="60"/>
    </row>
    <row r="12" spans="1:200" s="28" customFormat="1" x14ac:dyDescent="0.2">
      <c r="B12" s="59" t="str">
        <f t="shared" ca="1" si="0"/>
        <v/>
      </c>
      <c r="C12" s="60"/>
      <c r="D12" s="60"/>
      <c r="F12" s="104" t="str">
        <f t="shared" ca="1" si="1"/>
        <v/>
      </c>
      <c r="G12" s="60"/>
      <c r="H12" s="60"/>
      <c r="J12" s="104" t="str">
        <f t="shared" ca="1" si="2"/>
        <v/>
      </c>
      <c r="K12" s="60"/>
      <c r="L12" s="60"/>
      <c r="N12" s="104" t="str">
        <f t="shared" ca="1" si="3"/>
        <v/>
      </c>
      <c r="O12" s="60"/>
      <c r="P12" s="60"/>
      <c r="R12" s="104" t="str">
        <f t="shared" ca="1" si="4"/>
        <v/>
      </c>
      <c r="S12" s="60"/>
      <c r="T12" s="60"/>
      <c r="V12" s="104" t="str">
        <f t="shared" ca="1" si="5"/>
        <v/>
      </c>
      <c r="W12" s="60"/>
      <c r="X12" s="60"/>
      <c r="Z12" s="104" t="str">
        <f t="shared" ca="1" si="6"/>
        <v/>
      </c>
      <c r="AA12" s="60"/>
      <c r="AB12" s="60"/>
      <c r="AD12" s="104" t="str">
        <f t="shared" ca="1" si="7"/>
        <v/>
      </c>
      <c r="AE12" s="60"/>
      <c r="AF12" s="60"/>
      <c r="AH12" s="104" t="str">
        <f t="shared" ca="1" si="8"/>
        <v/>
      </c>
      <c r="AI12" s="60"/>
      <c r="AJ12" s="60"/>
      <c r="AL12" s="104" t="str">
        <f t="shared" ca="1" si="9"/>
        <v/>
      </c>
      <c r="AM12" s="60"/>
      <c r="AN12" s="60"/>
      <c r="AP12" s="104" t="str">
        <f t="shared" ca="1" si="10"/>
        <v/>
      </c>
      <c r="AQ12" s="60"/>
      <c r="AR12" s="60"/>
      <c r="AT12" s="104" t="str">
        <f t="shared" ca="1" si="11"/>
        <v/>
      </c>
      <c r="AU12" s="60"/>
      <c r="AV12" s="60"/>
      <c r="AX12" s="104" t="str">
        <f t="shared" ca="1" si="12"/>
        <v/>
      </c>
      <c r="AY12" s="60"/>
      <c r="AZ12" s="60"/>
      <c r="BB12" s="104" t="str">
        <f t="shared" ca="1" si="13"/>
        <v/>
      </c>
      <c r="BC12" s="60"/>
      <c r="BD12" s="60"/>
      <c r="BF12" s="104" t="str">
        <f t="shared" ca="1" si="14"/>
        <v/>
      </c>
      <c r="BG12" s="60"/>
      <c r="BH12" s="60"/>
      <c r="BJ12" s="104" t="str">
        <f t="shared" ca="1" si="15"/>
        <v/>
      </c>
      <c r="BK12" s="60"/>
      <c r="BL12" s="60"/>
      <c r="BN12" s="104" t="str">
        <f t="shared" ca="1" si="16"/>
        <v/>
      </c>
      <c r="BO12" s="60"/>
      <c r="BP12" s="60"/>
      <c r="BR12" s="104" t="str">
        <f t="shared" ca="1" si="17"/>
        <v/>
      </c>
      <c r="BS12" s="60"/>
      <c r="BT12" s="60"/>
      <c r="BV12" s="104" t="str">
        <f t="shared" ca="1" si="18"/>
        <v/>
      </c>
      <c r="BW12" s="60"/>
      <c r="BX12" s="60"/>
      <c r="BZ12" s="104" t="str">
        <f t="shared" ca="1" si="19"/>
        <v/>
      </c>
      <c r="CA12" s="60"/>
      <c r="CB12" s="60"/>
      <c r="CD12" s="104" t="str">
        <f t="shared" ca="1" si="20"/>
        <v/>
      </c>
      <c r="CE12" s="60"/>
      <c r="CF12" s="60"/>
      <c r="CH12" s="104" t="str">
        <f t="shared" ca="1" si="21"/>
        <v/>
      </c>
      <c r="CI12" s="60"/>
      <c r="CJ12" s="60"/>
      <c r="CL12" s="104" t="str">
        <f t="shared" ca="1" si="22"/>
        <v/>
      </c>
      <c r="CM12" s="60"/>
      <c r="CN12" s="60"/>
      <c r="CP12" s="104" t="str">
        <f t="shared" ca="1" si="23"/>
        <v/>
      </c>
      <c r="CQ12" s="60"/>
      <c r="CR12" s="60"/>
      <c r="CT12" s="104" t="str">
        <f t="shared" ca="1" si="24"/>
        <v/>
      </c>
      <c r="CU12" s="60"/>
      <c r="CV12" s="60"/>
      <c r="CX12" s="104" t="str">
        <f t="shared" ca="1" si="25"/>
        <v/>
      </c>
      <c r="CY12" s="60"/>
      <c r="CZ12" s="60"/>
      <c r="DB12" s="104" t="str">
        <f t="shared" ca="1" si="26"/>
        <v/>
      </c>
      <c r="DC12" s="60"/>
      <c r="DD12" s="60"/>
      <c r="DF12" s="104" t="str">
        <f t="shared" ca="1" si="27"/>
        <v/>
      </c>
      <c r="DG12" s="60"/>
      <c r="DH12" s="60"/>
      <c r="DJ12" s="104" t="str">
        <f t="shared" ca="1" si="28"/>
        <v/>
      </c>
      <c r="DK12" s="60"/>
      <c r="DL12" s="60"/>
      <c r="DN12" s="104" t="str">
        <f t="shared" ca="1" si="29"/>
        <v/>
      </c>
      <c r="DO12" s="60"/>
      <c r="DP12" s="60"/>
      <c r="DR12" s="104" t="str">
        <f t="shared" ca="1" si="30"/>
        <v/>
      </c>
      <c r="DS12" s="60"/>
      <c r="DT12" s="60"/>
      <c r="DV12" s="104" t="str">
        <f t="shared" ca="1" si="31"/>
        <v/>
      </c>
      <c r="DW12" s="60"/>
      <c r="DX12" s="60"/>
      <c r="DZ12" s="104" t="str">
        <f t="shared" ca="1" si="32"/>
        <v/>
      </c>
      <c r="EA12" s="60"/>
      <c r="EB12" s="60"/>
      <c r="ED12" s="104" t="str">
        <f t="shared" ca="1" si="33"/>
        <v/>
      </c>
      <c r="EE12" s="60"/>
      <c r="EF12" s="60"/>
      <c r="EH12" s="104" t="str">
        <f t="shared" ca="1" si="34"/>
        <v/>
      </c>
      <c r="EI12" s="60"/>
      <c r="EJ12" s="60"/>
      <c r="EL12" s="104" t="str">
        <f t="shared" ca="1" si="35"/>
        <v/>
      </c>
      <c r="EM12" s="60"/>
      <c r="EN12" s="60"/>
      <c r="EP12" s="104" t="str">
        <f t="shared" ca="1" si="36"/>
        <v/>
      </c>
      <c r="EQ12" s="60"/>
      <c r="ER12" s="60"/>
      <c r="ET12" s="104" t="str">
        <f t="shared" ca="1" si="37"/>
        <v/>
      </c>
      <c r="EU12" s="60"/>
      <c r="EV12" s="60"/>
      <c r="EX12" s="104" t="str">
        <f t="shared" ca="1" si="38"/>
        <v/>
      </c>
      <c r="EY12" s="60"/>
      <c r="EZ12" s="60"/>
      <c r="FB12" s="104" t="str">
        <f t="shared" ca="1" si="39"/>
        <v/>
      </c>
      <c r="FC12" s="60"/>
      <c r="FD12" s="60"/>
      <c r="FF12" s="104" t="str">
        <f t="shared" ca="1" si="40"/>
        <v/>
      </c>
      <c r="FG12" s="60"/>
      <c r="FH12" s="60"/>
      <c r="FJ12" s="104" t="str">
        <f t="shared" ca="1" si="41"/>
        <v/>
      </c>
      <c r="FK12" s="60"/>
      <c r="FL12" s="60"/>
      <c r="FN12" s="104" t="str">
        <f t="shared" ca="1" si="42"/>
        <v/>
      </c>
      <c r="FO12" s="60"/>
      <c r="FP12" s="60"/>
      <c r="FR12" s="104" t="str">
        <f t="shared" ca="1" si="43"/>
        <v/>
      </c>
      <c r="FS12" s="60"/>
      <c r="FT12" s="60"/>
      <c r="FV12" s="104" t="str">
        <f t="shared" ca="1" si="44"/>
        <v/>
      </c>
      <c r="FW12" s="60"/>
      <c r="FX12" s="60"/>
      <c r="FZ12" s="104" t="str">
        <f t="shared" ca="1" si="45"/>
        <v/>
      </c>
      <c r="GA12" s="60"/>
      <c r="GB12" s="60"/>
      <c r="GD12" s="104" t="str">
        <f t="shared" ca="1" si="46"/>
        <v/>
      </c>
      <c r="GE12" s="60"/>
      <c r="GF12" s="60"/>
      <c r="GH12" s="104" t="str">
        <f t="shared" ca="1" si="47"/>
        <v/>
      </c>
      <c r="GI12" s="60"/>
      <c r="GJ12" s="60"/>
      <c r="GL12" s="104" t="str">
        <f t="shared" ca="1" si="48"/>
        <v/>
      </c>
      <c r="GM12" s="60"/>
      <c r="GN12" s="60"/>
      <c r="GP12" s="104" t="str">
        <f t="shared" ca="1" si="49"/>
        <v/>
      </c>
      <c r="GQ12" s="60"/>
      <c r="GR12" s="60"/>
    </row>
    <row r="13" spans="1:200" s="28" customFormat="1" x14ac:dyDescent="0.2">
      <c r="B13" s="59" t="str">
        <f t="shared" ca="1" si="0"/>
        <v/>
      </c>
      <c r="C13" s="60"/>
      <c r="D13" s="60"/>
      <c r="F13" s="104" t="str">
        <f t="shared" ca="1" si="1"/>
        <v/>
      </c>
      <c r="G13" s="60"/>
      <c r="H13" s="60"/>
      <c r="J13" s="104" t="str">
        <f t="shared" ca="1" si="2"/>
        <v/>
      </c>
      <c r="K13" s="60"/>
      <c r="L13" s="60"/>
      <c r="N13" s="104" t="str">
        <f t="shared" ca="1" si="3"/>
        <v/>
      </c>
      <c r="O13" s="60"/>
      <c r="P13" s="60"/>
      <c r="R13" s="104" t="str">
        <f t="shared" ca="1" si="4"/>
        <v/>
      </c>
      <c r="S13" s="60"/>
      <c r="T13" s="60"/>
      <c r="V13" s="104" t="str">
        <f t="shared" ca="1" si="5"/>
        <v/>
      </c>
      <c r="W13" s="60"/>
      <c r="X13" s="60"/>
      <c r="Z13" s="104" t="str">
        <f t="shared" ca="1" si="6"/>
        <v/>
      </c>
      <c r="AA13" s="60"/>
      <c r="AB13" s="60"/>
      <c r="AD13" s="104" t="str">
        <f t="shared" ca="1" si="7"/>
        <v/>
      </c>
      <c r="AE13" s="60"/>
      <c r="AF13" s="60"/>
      <c r="AH13" s="104" t="str">
        <f t="shared" ca="1" si="8"/>
        <v/>
      </c>
      <c r="AI13" s="60"/>
      <c r="AJ13" s="60"/>
      <c r="AL13" s="104" t="str">
        <f t="shared" ca="1" si="9"/>
        <v/>
      </c>
      <c r="AM13" s="60"/>
      <c r="AN13" s="60"/>
      <c r="AP13" s="104" t="str">
        <f t="shared" ca="1" si="10"/>
        <v/>
      </c>
      <c r="AQ13" s="60"/>
      <c r="AR13" s="60"/>
      <c r="AT13" s="104" t="str">
        <f t="shared" ca="1" si="11"/>
        <v/>
      </c>
      <c r="AU13" s="60"/>
      <c r="AV13" s="60"/>
      <c r="AX13" s="104" t="str">
        <f t="shared" ca="1" si="12"/>
        <v/>
      </c>
      <c r="AY13" s="60"/>
      <c r="AZ13" s="60"/>
      <c r="BB13" s="104" t="str">
        <f t="shared" ca="1" si="13"/>
        <v/>
      </c>
      <c r="BC13" s="60"/>
      <c r="BD13" s="60"/>
      <c r="BF13" s="104" t="str">
        <f t="shared" ca="1" si="14"/>
        <v/>
      </c>
      <c r="BG13" s="60"/>
      <c r="BH13" s="60"/>
      <c r="BJ13" s="104" t="str">
        <f t="shared" ca="1" si="15"/>
        <v/>
      </c>
      <c r="BK13" s="60"/>
      <c r="BL13" s="60"/>
      <c r="BN13" s="104" t="str">
        <f t="shared" ca="1" si="16"/>
        <v/>
      </c>
      <c r="BO13" s="60"/>
      <c r="BP13" s="60"/>
      <c r="BR13" s="104" t="str">
        <f t="shared" ca="1" si="17"/>
        <v/>
      </c>
      <c r="BS13" s="60"/>
      <c r="BT13" s="60"/>
      <c r="BV13" s="104" t="str">
        <f t="shared" ca="1" si="18"/>
        <v/>
      </c>
      <c r="BW13" s="60"/>
      <c r="BX13" s="60"/>
      <c r="BZ13" s="104" t="str">
        <f t="shared" ca="1" si="19"/>
        <v/>
      </c>
      <c r="CA13" s="60"/>
      <c r="CB13" s="60"/>
      <c r="CD13" s="104" t="str">
        <f t="shared" ca="1" si="20"/>
        <v/>
      </c>
      <c r="CE13" s="60"/>
      <c r="CF13" s="60"/>
      <c r="CH13" s="104" t="str">
        <f t="shared" ca="1" si="21"/>
        <v/>
      </c>
      <c r="CI13" s="60"/>
      <c r="CJ13" s="60"/>
      <c r="CL13" s="104" t="str">
        <f t="shared" ca="1" si="22"/>
        <v/>
      </c>
      <c r="CM13" s="60"/>
      <c r="CN13" s="60"/>
      <c r="CP13" s="104" t="str">
        <f t="shared" ca="1" si="23"/>
        <v/>
      </c>
      <c r="CQ13" s="60"/>
      <c r="CR13" s="60"/>
      <c r="CT13" s="104" t="str">
        <f t="shared" ca="1" si="24"/>
        <v/>
      </c>
      <c r="CU13" s="60"/>
      <c r="CV13" s="60"/>
      <c r="CX13" s="104" t="str">
        <f t="shared" ca="1" si="25"/>
        <v/>
      </c>
      <c r="CY13" s="60"/>
      <c r="CZ13" s="60"/>
      <c r="DB13" s="104" t="str">
        <f t="shared" ca="1" si="26"/>
        <v/>
      </c>
      <c r="DC13" s="60"/>
      <c r="DD13" s="60"/>
      <c r="DF13" s="104" t="str">
        <f t="shared" ca="1" si="27"/>
        <v/>
      </c>
      <c r="DG13" s="60"/>
      <c r="DH13" s="60"/>
      <c r="DJ13" s="104" t="str">
        <f t="shared" ca="1" si="28"/>
        <v/>
      </c>
      <c r="DK13" s="60"/>
      <c r="DL13" s="60"/>
      <c r="DN13" s="104" t="str">
        <f t="shared" ca="1" si="29"/>
        <v/>
      </c>
      <c r="DO13" s="60"/>
      <c r="DP13" s="60"/>
      <c r="DR13" s="104" t="str">
        <f t="shared" ca="1" si="30"/>
        <v/>
      </c>
      <c r="DS13" s="60"/>
      <c r="DT13" s="60"/>
      <c r="DV13" s="104" t="str">
        <f t="shared" ca="1" si="31"/>
        <v/>
      </c>
      <c r="DW13" s="60"/>
      <c r="DX13" s="60"/>
      <c r="DZ13" s="104" t="str">
        <f t="shared" ca="1" si="32"/>
        <v/>
      </c>
      <c r="EA13" s="60"/>
      <c r="EB13" s="60"/>
      <c r="ED13" s="104" t="str">
        <f t="shared" ca="1" si="33"/>
        <v/>
      </c>
      <c r="EE13" s="60"/>
      <c r="EF13" s="60"/>
      <c r="EH13" s="104" t="str">
        <f t="shared" ca="1" si="34"/>
        <v/>
      </c>
      <c r="EI13" s="60"/>
      <c r="EJ13" s="60"/>
      <c r="EL13" s="104" t="str">
        <f t="shared" ca="1" si="35"/>
        <v/>
      </c>
      <c r="EM13" s="60"/>
      <c r="EN13" s="60"/>
      <c r="EP13" s="104" t="str">
        <f t="shared" ca="1" si="36"/>
        <v/>
      </c>
      <c r="EQ13" s="60"/>
      <c r="ER13" s="60"/>
      <c r="ET13" s="104" t="str">
        <f t="shared" ca="1" si="37"/>
        <v/>
      </c>
      <c r="EU13" s="60"/>
      <c r="EV13" s="60"/>
      <c r="EX13" s="104" t="str">
        <f t="shared" ca="1" si="38"/>
        <v/>
      </c>
      <c r="EY13" s="60"/>
      <c r="EZ13" s="60"/>
      <c r="FB13" s="104" t="str">
        <f t="shared" ca="1" si="39"/>
        <v/>
      </c>
      <c r="FC13" s="60"/>
      <c r="FD13" s="60"/>
      <c r="FF13" s="104" t="str">
        <f t="shared" ca="1" si="40"/>
        <v/>
      </c>
      <c r="FG13" s="60"/>
      <c r="FH13" s="60"/>
      <c r="FJ13" s="104" t="str">
        <f t="shared" ca="1" si="41"/>
        <v/>
      </c>
      <c r="FK13" s="60"/>
      <c r="FL13" s="60"/>
      <c r="FN13" s="104" t="str">
        <f t="shared" ca="1" si="42"/>
        <v/>
      </c>
      <c r="FO13" s="60"/>
      <c r="FP13" s="60"/>
      <c r="FR13" s="104" t="str">
        <f t="shared" ca="1" si="43"/>
        <v/>
      </c>
      <c r="FS13" s="60"/>
      <c r="FT13" s="60"/>
      <c r="FV13" s="104" t="str">
        <f t="shared" ca="1" si="44"/>
        <v/>
      </c>
      <c r="FW13" s="60"/>
      <c r="FX13" s="60"/>
      <c r="FZ13" s="104" t="str">
        <f t="shared" ca="1" si="45"/>
        <v/>
      </c>
      <c r="GA13" s="60"/>
      <c r="GB13" s="60"/>
      <c r="GD13" s="104" t="str">
        <f t="shared" ca="1" si="46"/>
        <v/>
      </c>
      <c r="GE13" s="60"/>
      <c r="GF13" s="60"/>
      <c r="GH13" s="104" t="str">
        <f t="shared" ca="1" si="47"/>
        <v/>
      </c>
      <c r="GI13" s="60"/>
      <c r="GJ13" s="60"/>
      <c r="GL13" s="104" t="str">
        <f t="shared" ca="1" si="48"/>
        <v/>
      </c>
      <c r="GM13" s="60"/>
      <c r="GN13" s="60"/>
      <c r="GP13" s="104" t="str">
        <f t="shared" ca="1" si="49"/>
        <v/>
      </c>
      <c r="GQ13" s="60"/>
      <c r="GR13" s="60"/>
    </row>
    <row r="14" spans="1:200" s="28" customFormat="1" x14ac:dyDescent="0.2">
      <c r="B14" s="59" t="str">
        <f t="shared" ca="1" si="0"/>
        <v/>
      </c>
      <c r="C14" s="60"/>
      <c r="D14" s="60"/>
      <c r="F14" s="104" t="str">
        <f t="shared" ca="1" si="1"/>
        <v/>
      </c>
      <c r="G14" s="60"/>
      <c r="H14" s="60"/>
      <c r="J14" s="104" t="str">
        <f t="shared" ca="1" si="2"/>
        <v/>
      </c>
      <c r="K14" s="60"/>
      <c r="L14" s="60"/>
      <c r="N14" s="104" t="str">
        <f t="shared" ca="1" si="3"/>
        <v/>
      </c>
      <c r="O14" s="60"/>
      <c r="P14" s="60"/>
      <c r="R14" s="104" t="str">
        <f t="shared" ca="1" si="4"/>
        <v/>
      </c>
      <c r="S14" s="60"/>
      <c r="T14" s="60"/>
      <c r="V14" s="104" t="str">
        <f t="shared" ca="1" si="5"/>
        <v/>
      </c>
      <c r="W14" s="60"/>
      <c r="X14" s="60"/>
      <c r="Z14" s="104" t="str">
        <f t="shared" ca="1" si="6"/>
        <v/>
      </c>
      <c r="AA14" s="60"/>
      <c r="AB14" s="60"/>
      <c r="AD14" s="104" t="str">
        <f t="shared" ca="1" si="7"/>
        <v/>
      </c>
      <c r="AE14" s="60"/>
      <c r="AF14" s="60"/>
      <c r="AH14" s="104" t="str">
        <f t="shared" ca="1" si="8"/>
        <v/>
      </c>
      <c r="AI14" s="60"/>
      <c r="AJ14" s="60"/>
      <c r="AL14" s="104" t="str">
        <f t="shared" ca="1" si="9"/>
        <v/>
      </c>
      <c r="AM14" s="60"/>
      <c r="AN14" s="60"/>
      <c r="AP14" s="104" t="str">
        <f t="shared" ca="1" si="10"/>
        <v/>
      </c>
      <c r="AQ14" s="60"/>
      <c r="AR14" s="60"/>
      <c r="AT14" s="104" t="str">
        <f t="shared" ca="1" si="11"/>
        <v/>
      </c>
      <c r="AU14" s="60"/>
      <c r="AV14" s="60"/>
      <c r="AX14" s="104" t="str">
        <f t="shared" ca="1" si="12"/>
        <v/>
      </c>
      <c r="AY14" s="60"/>
      <c r="AZ14" s="60"/>
      <c r="BB14" s="104" t="str">
        <f t="shared" ca="1" si="13"/>
        <v/>
      </c>
      <c r="BC14" s="60"/>
      <c r="BD14" s="60"/>
      <c r="BF14" s="104" t="str">
        <f t="shared" ca="1" si="14"/>
        <v/>
      </c>
      <c r="BG14" s="60"/>
      <c r="BH14" s="60"/>
      <c r="BJ14" s="104" t="str">
        <f t="shared" ca="1" si="15"/>
        <v/>
      </c>
      <c r="BK14" s="60"/>
      <c r="BL14" s="60"/>
      <c r="BN14" s="104" t="str">
        <f t="shared" ca="1" si="16"/>
        <v/>
      </c>
      <c r="BO14" s="60"/>
      <c r="BP14" s="60"/>
      <c r="BR14" s="104" t="str">
        <f t="shared" ca="1" si="17"/>
        <v/>
      </c>
      <c r="BS14" s="60"/>
      <c r="BT14" s="60"/>
      <c r="BV14" s="104" t="str">
        <f t="shared" ca="1" si="18"/>
        <v/>
      </c>
      <c r="BW14" s="60"/>
      <c r="BX14" s="60"/>
      <c r="BZ14" s="104" t="str">
        <f t="shared" ca="1" si="19"/>
        <v/>
      </c>
      <c r="CA14" s="60"/>
      <c r="CB14" s="60"/>
      <c r="CD14" s="104" t="str">
        <f t="shared" ca="1" si="20"/>
        <v/>
      </c>
      <c r="CE14" s="60"/>
      <c r="CF14" s="60"/>
      <c r="CH14" s="104" t="str">
        <f t="shared" ca="1" si="21"/>
        <v/>
      </c>
      <c r="CI14" s="60"/>
      <c r="CJ14" s="60"/>
      <c r="CL14" s="104" t="str">
        <f t="shared" ca="1" si="22"/>
        <v/>
      </c>
      <c r="CM14" s="60"/>
      <c r="CN14" s="60"/>
      <c r="CP14" s="104" t="str">
        <f t="shared" ca="1" si="23"/>
        <v/>
      </c>
      <c r="CQ14" s="60"/>
      <c r="CR14" s="60"/>
      <c r="CT14" s="104" t="str">
        <f t="shared" ca="1" si="24"/>
        <v/>
      </c>
      <c r="CU14" s="60"/>
      <c r="CV14" s="60"/>
      <c r="CX14" s="104" t="str">
        <f t="shared" ca="1" si="25"/>
        <v/>
      </c>
      <c r="CY14" s="60"/>
      <c r="CZ14" s="60"/>
      <c r="DB14" s="104" t="str">
        <f t="shared" ca="1" si="26"/>
        <v/>
      </c>
      <c r="DC14" s="60"/>
      <c r="DD14" s="60"/>
      <c r="DF14" s="104" t="str">
        <f t="shared" ca="1" si="27"/>
        <v/>
      </c>
      <c r="DG14" s="60"/>
      <c r="DH14" s="60"/>
      <c r="DJ14" s="104" t="str">
        <f t="shared" ca="1" si="28"/>
        <v/>
      </c>
      <c r="DK14" s="60"/>
      <c r="DL14" s="60"/>
      <c r="DN14" s="104" t="str">
        <f t="shared" ca="1" si="29"/>
        <v/>
      </c>
      <c r="DO14" s="60"/>
      <c r="DP14" s="60"/>
      <c r="DR14" s="104" t="str">
        <f t="shared" ca="1" si="30"/>
        <v/>
      </c>
      <c r="DS14" s="60"/>
      <c r="DT14" s="60"/>
      <c r="DV14" s="104" t="str">
        <f t="shared" ca="1" si="31"/>
        <v/>
      </c>
      <c r="DW14" s="60"/>
      <c r="DX14" s="60"/>
      <c r="DZ14" s="104" t="str">
        <f t="shared" ca="1" si="32"/>
        <v/>
      </c>
      <c r="EA14" s="60"/>
      <c r="EB14" s="60"/>
      <c r="ED14" s="104" t="str">
        <f t="shared" ca="1" si="33"/>
        <v/>
      </c>
      <c r="EE14" s="60"/>
      <c r="EF14" s="60"/>
      <c r="EH14" s="104" t="str">
        <f t="shared" ca="1" si="34"/>
        <v/>
      </c>
      <c r="EI14" s="60"/>
      <c r="EJ14" s="60"/>
      <c r="EL14" s="104" t="str">
        <f t="shared" ca="1" si="35"/>
        <v/>
      </c>
      <c r="EM14" s="60"/>
      <c r="EN14" s="60"/>
      <c r="EP14" s="104" t="str">
        <f t="shared" ca="1" si="36"/>
        <v/>
      </c>
      <c r="EQ14" s="60"/>
      <c r="ER14" s="60"/>
      <c r="ET14" s="104" t="str">
        <f t="shared" ca="1" si="37"/>
        <v/>
      </c>
      <c r="EU14" s="60"/>
      <c r="EV14" s="60"/>
      <c r="EX14" s="104" t="str">
        <f t="shared" ca="1" si="38"/>
        <v/>
      </c>
      <c r="EY14" s="60"/>
      <c r="EZ14" s="60"/>
      <c r="FB14" s="104" t="str">
        <f t="shared" ca="1" si="39"/>
        <v/>
      </c>
      <c r="FC14" s="60"/>
      <c r="FD14" s="60"/>
      <c r="FF14" s="104" t="str">
        <f t="shared" ca="1" si="40"/>
        <v/>
      </c>
      <c r="FG14" s="60"/>
      <c r="FH14" s="60"/>
      <c r="FJ14" s="104" t="str">
        <f t="shared" ca="1" si="41"/>
        <v/>
      </c>
      <c r="FK14" s="60"/>
      <c r="FL14" s="60"/>
      <c r="FN14" s="104" t="str">
        <f t="shared" ca="1" si="42"/>
        <v/>
      </c>
      <c r="FO14" s="60"/>
      <c r="FP14" s="60"/>
      <c r="FR14" s="104" t="str">
        <f t="shared" ca="1" si="43"/>
        <v/>
      </c>
      <c r="FS14" s="60"/>
      <c r="FT14" s="60"/>
      <c r="FV14" s="104" t="str">
        <f t="shared" ca="1" si="44"/>
        <v/>
      </c>
      <c r="FW14" s="60"/>
      <c r="FX14" s="60"/>
      <c r="FZ14" s="104" t="str">
        <f t="shared" ca="1" si="45"/>
        <v/>
      </c>
      <c r="GA14" s="60"/>
      <c r="GB14" s="60"/>
      <c r="GD14" s="104" t="str">
        <f t="shared" ca="1" si="46"/>
        <v/>
      </c>
      <c r="GE14" s="60"/>
      <c r="GF14" s="60"/>
      <c r="GH14" s="104" t="str">
        <f t="shared" ca="1" si="47"/>
        <v/>
      </c>
      <c r="GI14" s="60"/>
      <c r="GJ14" s="60"/>
      <c r="GL14" s="104" t="str">
        <f t="shared" ca="1" si="48"/>
        <v/>
      </c>
      <c r="GM14" s="60"/>
      <c r="GN14" s="60"/>
      <c r="GP14" s="104" t="str">
        <f t="shared" ca="1" si="49"/>
        <v/>
      </c>
      <c r="GQ14" s="60"/>
      <c r="GR14" s="60"/>
    </row>
    <row r="15" spans="1:200" s="28" customFormat="1" x14ac:dyDescent="0.2">
      <c r="B15" s="59" t="str">
        <f t="shared" ca="1" si="0"/>
        <v/>
      </c>
      <c r="C15" s="60"/>
      <c r="D15" s="60"/>
      <c r="F15" s="104" t="str">
        <f t="shared" ca="1" si="1"/>
        <v/>
      </c>
      <c r="G15" s="60"/>
      <c r="H15" s="60"/>
      <c r="J15" s="104" t="str">
        <f t="shared" ca="1" si="2"/>
        <v/>
      </c>
      <c r="K15" s="60"/>
      <c r="L15" s="60"/>
      <c r="N15" s="104" t="str">
        <f t="shared" ca="1" si="3"/>
        <v/>
      </c>
      <c r="O15" s="60"/>
      <c r="P15" s="60"/>
      <c r="R15" s="104" t="str">
        <f t="shared" ca="1" si="4"/>
        <v/>
      </c>
      <c r="S15" s="60"/>
      <c r="T15" s="60"/>
      <c r="V15" s="104" t="str">
        <f t="shared" ca="1" si="5"/>
        <v/>
      </c>
      <c r="W15" s="60"/>
      <c r="X15" s="60"/>
      <c r="Z15" s="104" t="str">
        <f t="shared" ca="1" si="6"/>
        <v/>
      </c>
      <c r="AA15" s="60"/>
      <c r="AB15" s="60"/>
      <c r="AD15" s="104" t="str">
        <f t="shared" ca="1" si="7"/>
        <v/>
      </c>
      <c r="AE15" s="60"/>
      <c r="AF15" s="60"/>
      <c r="AH15" s="104" t="str">
        <f t="shared" ca="1" si="8"/>
        <v/>
      </c>
      <c r="AI15" s="60"/>
      <c r="AJ15" s="60"/>
      <c r="AL15" s="104" t="str">
        <f t="shared" ca="1" si="9"/>
        <v/>
      </c>
      <c r="AM15" s="60"/>
      <c r="AN15" s="60"/>
      <c r="AP15" s="104" t="str">
        <f t="shared" ca="1" si="10"/>
        <v/>
      </c>
      <c r="AQ15" s="60"/>
      <c r="AR15" s="60"/>
      <c r="AT15" s="104" t="str">
        <f t="shared" ca="1" si="11"/>
        <v/>
      </c>
      <c r="AU15" s="60"/>
      <c r="AV15" s="60"/>
      <c r="AX15" s="104" t="str">
        <f t="shared" ca="1" si="12"/>
        <v/>
      </c>
      <c r="AY15" s="60"/>
      <c r="AZ15" s="60"/>
      <c r="BB15" s="104" t="str">
        <f t="shared" ca="1" si="13"/>
        <v/>
      </c>
      <c r="BC15" s="60"/>
      <c r="BD15" s="60"/>
      <c r="BF15" s="104" t="str">
        <f t="shared" ca="1" si="14"/>
        <v/>
      </c>
      <c r="BG15" s="60"/>
      <c r="BH15" s="60"/>
      <c r="BJ15" s="104" t="str">
        <f t="shared" ca="1" si="15"/>
        <v/>
      </c>
      <c r="BK15" s="60"/>
      <c r="BL15" s="60"/>
      <c r="BN15" s="104" t="str">
        <f t="shared" ca="1" si="16"/>
        <v/>
      </c>
      <c r="BO15" s="60"/>
      <c r="BP15" s="60"/>
      <c r="BR15" s="104" t="str">
        <f t="shared" ca="1" si="17"/>
        <v/>
      </c>
      <c r="BS15" s="60"/>
      <c r="BT15" s="60"/>
      <c r="BV15" s="104" t="str">
        <f t="shared" ca="1" si="18"/>
        <v/>
      </c>
      <c r="BW15" s="60"/>
      <c r="BX15" s="60"/>
      <c r="BZ15" s="104" t="str">
        <f t="shared" ca="1" si="19"/>
        <v/>
      </c>
      <c r="CA15" s="60"/>
      <c r="CB15" s="60"/>
      <c r="CD15" s="104" t="str">
        <f t="shared" ca="1" si="20"/>
        <v/>
      </c>
      <c r="CE15" s="60"/>
      <c r="CF15" s="60"/>
      <c r="CH15" s="104" t="str">
        <f t="shared" ca="1" si="21"/>
        <v/>
      </c>
      <c r="CI15" s="60"/>
      <c r="CJ15" s="60"/>
      <c r="CL15" s="104" t="str">
        <f t="shared" ca="1" si="22"/>
        <v/>
      </c>
      <c r="CM15" s="60"/>
      <c r="CN15" s="60"/>
      <c r="CP15" s="104" t="str">
        <f t="shared" ca="1" si="23"/>
        <v/>
      </c>
      <c r="CQ15" s="60"/>
      <c r="CR15" s="60"/>
      <c r="CT15" s="104" t="str">
        <f t="shared" ca="1" si="24"/>
        <v/>
      </c>
      <c r="CU15" s="60"/>
      <c r="CV15" s="60"/>
      <c r="CX15" s="104" t="str">
        <f t="shared" ca="1" si="25"/>
        <v/>
      </c>
      <c r="CY15" s="60"/>
      <c r="CZ15" s="60"/>
      <c r="DB15" s="104" t="str">
        <f t="shared" ca="1" si="26"/>
        <v/>
      </c>
      <c r="DC15" s="60"/>
      <c r="DD15" s="60"/>
      <c r="DF15" s="104" t="str">
        <f t="shared" ca="1" si="27"/>
        <v/>
      </c>
      <c r="DG15" s="60"/>
      <c r="DH15" s="60"/>
      <c r="DJ15" s="104" t="str">
        <f t="shared" ca="1" si="28"/>
        <v/>
      </c>
      <c r="DK15" s="60"/>
      <c r="DL15" s="60"/>
      <c r="DN15" s="104" t="str">
        <f t="shared" ca="1" si="29"/>
        <v/>
      </c>
      <c r="DO15" s="60"/>
      <c r="DP15" s="60"/>
      <c r="DR15" s="104" t="str">
        <f t="shared" ca="1" si="30"/>
        <v/>
      </c>
      <c r="DS15" s="60"/>
      <c r="DT15" s="60"/>
      <c r="DV15" s="104" t="str">
        <f t="shared" ca="1" si="31"/>
        <v/>
      </c>
      <c r="DW15" s="60"/>
      <c r="DX15" s="60"/>
      <c r="DZ15" s="104" t="str">
        <f t="shared" ca="1" si="32"/>
        <v/>
      </c>
      <c r="EA15" s="60"/>
      <c r="EB15" s="60"/>
      <c r="ED15" s="104" t="str">
        <f t="shared" ca="1" si="33"/>
        <v/>
      </c>
      <c r="EE15" s="60"/>
      <c r="EF15" s="60"/>
      <c r="EH15" s="104" t="str">
        <f t="shared" ca="1" si="34"/>
        <v/>
      </c>
      <c r="EI15" s="60"/>
      <c r="EJ15" s="60"/>
      <c r="EL15" s="104" t="str">
        <f t="shared" ca="1" si="35"/>
        <v/>
      </c>
      <c r="EM15" s="60"/>
      <c r="EN15" s="60"/>
      <c r="EP15" s="104" t="str">
        <f t="shared" ca="1" si="36"/>
        <v/>
      </c>
      <c r="EQ15" s="60"/>
      <c r="ER15" s="60"/>
      <c r="ET15" s="104" t="str">
        <f t="shared" ca="1" si="37"/>
        <v/>
      </c>
      <c r="EU15" s="60"/>
      <c r="EV15" s="60"/>
      <c r="EX15" s="104" t="str">
        <f t="shared" ca="1" si="38"/>
        <v/>
      </c>
      <c r="EY15" s="60"/>
      <c r="EZ15" s="60"/>
      <c r="FB15" s="104" t="str">
        <f t="shared" ca="1" si="39"/>
        <v/>
      </c>
      <c r="FC15" s="60"/>
      <c r="FD15" s="60"/>
      <c r="FF15" s="104" t="str">
        <f t="shared" ca="1" si="40"/>
        <v/>
      </c>
      <c r="FG15" s="60"/>
      <c r="FH15" s="60"/>
      <c r="FJ15" s="104" t="str">
        <f t="shared" ca="1" si="41"/>
        <v/>
      </c>
      <c r="FK15" s="60"/>
      <c r="FL15" s="60"/>
      <c r="FN15" s="104" t="str">
        <f t="shared" ca="1" si="42"/>
        <v/>
      </c>
      <c r="FO15" s="60"/>
      <c r="FP15" s="60"/>
      <c r="FR15" s="104" t="str">
        <f t="shared" ca="1" si="43"/>
        <v/>
      </c>
      <c r="FS15" s="60"/>
      <c r="FT15" s="60"/>
      <c r="FV15" s="104" t="str">
        <f t="shared" ca="1" si="44"/>
        <v/>
      </c>
      <c r="FW15" s="60"/>
      <c r="FX15" s="60"/>
      <c r="FZ15" s="104" t="str">
        <f t="shared" ca="1" si="45"/>
        <v/>
      </c>
      <c r="GA15" s="60"/>
      <c r="GB15" s="60"/>
      <c r="GD15" s="104" t="str">
        <f t="shared" ca="1" si="46"/>
        <v/>
      </c>
      <c r="GE15" s="60"/>
      <c r="GF15" s="60"/>
      <c r="GH15" s="104" t="str">
        <f t="shared" ca="1" si="47"/>
        <v/>
      </c>
      <c r="GI15" s="60"/>
      <c r="GJ15" s="60"/>
      <c r="GL15" s="104" t="str">
        <f t="shared" ca="1" si="48"/>
        <v/>
      </c>
      <c r="GM15" s="60"/>
      <c r="GN15" s="60"/>
      <c r="GP15" s="104" t="str">
        <f t="shared" ca="1" si="49"/>
        <v/>
      </c>
      <c r="GQ15" s="60"/>
      <c r="GR15" s="60"/>
    </row>
    <row r="16" spans="1:200" s="28" customFormat="1" x14ac:dyDescent="0.2">
      <c r="B16" s="59" t="str">
        <f t="shared" ca="1" si="0"/>
        <v/>
      </c>
      <c r="C16" s="60"/>
      <c r="D16" s="60"/>
      <c r="F16" s="104" t="str">
        <f t="shared" ca="1" si="1"/>
        <v/>
      </c>
      <c r="G16" s="60"/>
      <c r="H16" s="60"/>
      <c r="J16" s="104" t="str">
        <f t="shared" ca="1" si="2"/>
        <v/>
      </c>
      <c r="K16" s="60"/>
      <c r="L16" s="60"/>
      <c r="N16" s="104" t="str">
        <f t="shared" ca="1" si="3"/>
        <v/>
      </c>
      <c r="O16" s="60"/>
      <c r="P16" s="60"/>
      <c r="R16" s="104" t="str">
        <f t="shared" ca="1" si="4"/>
        <v/>
      </c>
      <c r="S16" s="60"/>
      <c r="T16" s="60"/>
      <c r="V16" s="104" t="str">
        <f t="shared" ca="1" si="5"/>
        <v/>
      </c>
      <c r="W16" s="60"/>
      <c r="X16" s="60"/>
      <c r="Z16" s="104" t="str">
        <f t="shared" ca="1" si="6"/>
        <v/>
      </c>
      <c r="AA16" s="60"/>
      <c r="AB16" s="60"/>
      <c r="AD16" s="104" t="str">
        <f t="shared" ca="1" si="7"/>
        <v/>
      </c>
      <c r="AE16" s="60"/>
      <c r="AF16" s="60"/>
      <c r="AH16" s="104" t="str">
        <f t="shared" ca="1" si="8"/>
        <v/>
      </c>
      <c r="AI16" s="60"/>
      <c r="AJ16" s="60"/>
      <c r="AL16" s="104" t="str">
        <f t="shared" ca="1" si="9"/>
        <v/>
      </c>
      <c r="AM16" s="60"/>
      <c r="AN16" s="60"/>
      <c r="AP16" s="104" t="str">
        <f t="shared" ca="1" si="10"/>
        <v/>
      </c>
      <c r="AQ16" s="60"/>
      <c r="AR16" s="60"/>
      <c r="AT16" s="104" t="str">
        <f t="shared" ca="1" si="11"/>
        <v/>
      </c>
      <c r="AU16" s="60"/>
      <c r="AV16" s="60"/>
      <c r="AX16" s="104" t="str">
        <f t="shared" ca="1" si="12"/>
        <v/>
      </c>
      <c r="AY16" s="60"/>
      <c r="AZ16" s="60"/>
      <c r="BB16" s="104" t="str">
        <f t="shared" ca="1" si="13"/>
        <v/>
      </c>
      <c r="BC16" s="60"/>
      <c r="BD16" s="60"/>
      <c r="BF16" s="104" t="str">
        <f t="shared" ca="1" si="14"/>
        <v/>
      </c>
      <c r="BG16" s="60"/>
      <c r="BH16" s="60"/>
      <c r="BJ16" s="104" t="str">
        <f t="shared" ca="1" si="15"/>
        <v/>
      </c>
      <c r="BK16" s="60"/>
      <c r="BL16" s="60"/>
      <c r="BN16" s="104" t="str">
        <f t="shared" ca="1" si="16"/>
        <v/>
      </c>
      <c r="BO16" s="60"/>
      <c r="BP16" s="60"/>
      <c r="BR16" s="104" t="str">
        <f t="shared" ca="1" si="17"/>
        <v/>
      </c>
      <c r="BS16" s="60"/>
      <c r="BT16" s="60"/>
      <c r="BV16" s="104" t="str">
        <f t="shared" ca="1" si="18"/>
        <v/>
      </c>
      <c r="BW16" s="60"/>
      <c r="BX16" s="60"/>
      <c r="BZ16" s="104" t="str">
        <f t="shared" ca="1" si="19"/>
        <v/>
      </c>
      <c r="CA16" s="60"/>
      <c r="CB16" s="60"/>
      <c r="CD16" s="104" t="str">
        <f t="shared" ca="1" si="20"/>
        <v/>
      </c>
      <c r="CE16" s="60"/>
      <c r="CF16" s="60"/>
      <c r="CH16" s="104" t="str">
        <f t="shared" ca="1" si="21"/>
        <v/>
      </c>
      <c r="CI16" s="60"/>
      <c r="CJ16" s="60"/>
      <c r="CL16" s="104" t="str">
        <f t="shared" ca="1" si="22"/>
        <v/>
      </c>
      <c r="CM16" s="60"/>
      <c r="CN16" s="60"/>
      <c r="CP16" s="104" t="str">
        <f t="shared" ca="1" si="23"/>
        <v/>
      </c>
      <c r="CQ16" s="60"/>
      <c r="CR16" s="60"/>
      <c r="CT16" s="104" t="str">
        <f t="shared" ca="1" si="24"/>
        <v/>
      </c>
      <c r="CU16" s="60"/>
      <c r="CV16" s="60"/>
      <c r="CX16" s="104" t="str">
        <f t="shared" ca="1" si="25"/>
        <v/>
      </c>
      <c r="CY16" s="60"/>
      <c r="CZ16" s="60"/>
      <c r="DB16" s="104" t="str">
        <f t="shared" ca="1" si="26"/>
        <v/>
      </c>
      <c r="DC16" s="60"/>
      <c r="DD16" s="60"/>
      <c r="DF16" s="104" t="str">
        <f t="shared" ca="1" si="27"/>
        <v/>
      </c>
      <c r="DG16" s="60"/>
      <c r="DH16" s="60"/>
      <c r="DJ16" s="104" t="str">
        <f t="shared" ca="1" si="28"/>
        <v/>
      </c>
      <c r="DK16" s="60"/>
      <c r="DL16" s="60"/>
      <c r="DN16" s="104" t="str">
        <f t="shared" ca="1" si="29"/>
        <v/>
      </c>
      <c r="DO16" s="60"/>
      <c r="DP16" s="60"/>
      <c r="DR16" s="104" t="str">
        <f t="shared" ca="1" si="30"/>
        <v/>
      </c>
      <c r="DS16" s="60"/>
      <c r="DT16" s="60"/>
      <c r="DV16" s="104" t="str">
        <f t="shared" ca="1" si="31"/>
        <v/>
      </c>
      <c r="DW16" s="60"/>
      <c r="DX16" s="60"/>
      <c r="DZ16" s="104" t="str">
        <f t="shared" ca="1" si="32"/>
        <v/>
      </c>
      <c r="EA16" s="60"/>
      <c r="EB16" s="60"/>
      <c r="ED16" s="104" t="str">
        <f t="shared" ca="1" si="33"/>
        <v/>
      </c>
      <c r="EE16" s="60"/>
      <c r="EF16" s="60"/>
      <c r="EH16" s="104" t="str">
        <f t="shared" ca="1" si="34"/>
        <v/>
      </c>
      <c r="EI16" s="60"/>
      <c r="EJ16" s="60"/>
      <c r="EL16" s="104" t="str">
        <f t="shared" ca="1" si="35"/>
        <v/>
      </c>
      <c r="EM16" s="60"/>
      <c r="EN16" s="60"/>
      <c r="EP16" s="104" t="str">
        <f t="shared" ca="1" si="36"/>
        <v/>
      </c>
      <c r="EQ16" s="60"/>
      <c r="ER16" s="60"/>
      <c r="ET16" s="104" t="str">
        <f t="shared" ca="1" si="37"/>
        <v/>
      </c>
      <c r="EU16" s="60"/>
      <c r="EV16" s="60"/>
      <c r="EX16" s="104" t="str">
        <f t="shared" ca="1" si="38"/>
        <v/>
      </c>
      <c r="EY16" s="60"/>
      <c r="EZ16" s="60"/>
      <c r="FB16" s="104" t="str">
        <f t="shared" ca="1" si="39"/>
        <v/>
      </c>
      <c r="FC16" s="60"/>
      <c r="FD16" s="60"/>
      <c r="FF16" s="104" t="str">
        <f t="shared" ca="1" si="40"/>
        <v/>
      </c>
      <c r="FG16" s="60"/>
      <c r="FH16" s="60"/>
      <c r="FJ16" s="104" t="str">
        <f t="shared" ca="1" si="41"/>
        <v/>
      </c>
      <c r="FK16" s="60"/>
      <c r="FL16" s="60"/>
      <c r="FN16" s="104" t="str">
        <f t="shared" ca="1" si="42"/>
        <v/>
      </c>
      <c r="FO16" s="60"/>
      <c r="FP16" s="60"/>
      <c r="FR16" s="104" t="str">
        <f t="shared" ca="1" si="43"/>
        <v/>
      </c>
      <c r="FS16" s="60"/>
      <c r="FT16" s="60"/>
      <c r="FV16" s="104" t="str">
        <f t="shared" ca="1" si="44"/>
        <v/>
      </c>
      <c r="FW16" s="60"/>
      <c r="FX16" s="60"/>
      <c r="FZ16" s="104" t="str">
        <f t="shared" ca="1" si="45"/>
        <v/>
      </c>
      <c r="GA16" s="60"/>
      <c r="GB16" s="60"/>
      <c r="GD16" s="104" t="str">
        <f t="shared" ca="1" si="46"/>
        <v/>
      </c>
      <c r="GE16" s="60"/>
      <c r="GF16" s="60"/>
      <c r="GH16" s="104" t="str">
        <f t="shared" ca="1" si="47"/>
        <v/>
      </c>
      <c r="GI16" s="60"/>
      <c r="GJ16" s="60"/>
      <c r="GL16" s="104" t="str">
        <f t="shared" ca="1" si="48"/>
        <v/>
      </c>
      <c r="GM16" s="60"/>
      <c r="GN16" s="60"/>
      <c r="GP16" s="104" t="str">
        <f t="shared" ca="1" si="49"/>
        <v/>
      </c>
      <c r="GQ16" s="60"/>
      <c r="GR16" s="60"/>
    </row>
    <row r="17" spans="2:200" s="28" customFormat="1" x14ac:dyDescent="0.2">
      <c r="B17" s="59" t="str">
        <f t="shared" ca="1" si="0"/>
        <v/>
      </c>
      <c r="C17" s="60"/>
      <c r="D17" s="60"/>
      <c r="F17" s="104" t="str">
        <f t="shared" ca="1" si="1"/>
        <v/>
      </c>
      <c r="G17" s="60"/>
      <c r="H17" s="60"/>
      <c r="J17" s="104" t="str">
        <f t="shared" ca="1" si="2"/>
        <v/>
      </c>
      <c r="K17" s="60"/>
      <c r="L17" s="60"/>
      <c r="N17" s="104" t="str">
        <f t="shared" ca="1" si="3"/>
        <v/>
      </c>
      <c r="O17" s="60"/>
      <c r="P17" s="60"/>
      <c r="R17" s="104" t="str">
        <f t="shared" ca="1" si="4"/>
        <v/>
      </c>
      <c r="S17" s="60"/>
      <c r="T17" s="60"/>
      <c r="V17" s="104" t="str">
        <f t="shared" ca="1" si="5"/>
        <v/>
      </c>
      <c r="W17" s="60"/>
      <c r="X17" s="60"/>
      <c r="Z17" s="104" t="str">
        <f t="shared" ca="1" si="6"/>
        <v/>
      </c>
      <c r="AA17" s="60"/>
      <c r="AB17" s="60"/>
      <c r="AD17" s="104" t="str">
        <f t="shared" ca="1" si="7"/>
        <v/>
      </c>
      <c r="AE17" s="60"/>
      <c r="AF17" s="60"/>
      <c r="AH17" s="104" t="str">
        <f t="shared" ca="1" si="8"/>
        <v/>
      </c>
      <c r="AI17" s="60"/>
      <c r="AJ17" s="60"/>
      <c r="AL17" s="104" t="str">
        <f t="shared" ca="1" si="9"/>
        <v/>
      </c>
      <c r="AM17" s="60"/>
      <c r="AN17" s="60"/>
      <c r="AP17" s="104" t="str">
        <f t="shared" ca="1" si="10"/>
        <v/>
      </c>
      <c r="AQ17" s="60"/>
      <c r="AR17" s="60"/>
      <c r="AT17" s="104" t="str">
        <f t="shared" ca="1" si="11"/>
        <v/>
      </c>
      <c r="AU17" s="60"/>
      <c r="AV17" s="60"/>
      <c r="AX17" s="104" t="str">
        <f t="shared" ca="1" si="12"/>
        <v/>
      </c>
      <c r="AY17" s="60"/>
      <c r="AZ17" s="60"/>
      <c r="BB17" s="104" t="str">
        <f t="shared" ca="1" si="13"/>
        <v/>
      </c>
      <c r="BC17" s="60"/>
      <c r="BD17" s="60"/>
      <c r="BF17" s="104" t="str">
        <f t="shared" ca="1" si="14"/>
        <v/>
      </c>
      <c r="BG17" s="60"/>
      <c r="BH17" s="60"/>
      <c r="BJ17" s="104" t="str">
        <f t="shared" ca="1" si="15"/>
        <v/>
      </c>
      <c r="BK17" s="60"/>
      <c r="BL17" s="60"/>
      <c r="BN17" s="104" t="str">
        <f t="shared" ca="1" si="16"/>
        <v/>
      </c>
      <c r="BO17" s="60"/>
      <c r="BP17" s="60"/>
      <c r="BR17" s="104" t="str">
        <f t="shared" ca="1" si="17"/>
        <v/>
      </c>
      <c r="BS17" s="60"/>
      <c r="BT17" s="60"/>
      <c r="BV17" s="104" t="str">
        <f t="shared" ca="1" si="18"/>
        <v/>
      </c>
      <c r="BW17" s="60"/>
      <c r="BX17" s="60"/>
      <c r="BZ17" s="104" t="str">
        <f t="shared" ca="1" si="19"/>
        <v/>
      </c>
      <c r="CA17" s="60"/>
      <c r="CB17" s="60"/>
      <c r="CD17" s="104" t="str">
        <f t="shared" ca="1" si="20"/>
        <v/>
      </c>
      <c r="CE17" s="60"/>
      <c r="CF17" s="60"/>
      <c r="CH17" s="104" t="str">
        <f t="shared" ca="1" si="21"/>
        <v/>
      </c>
      <c r="CI17" s="60"/>
      <c r="CJ17" s="60"/>
      <c r="CL17" s="104" t="str">
        <f t="shared" ca="1" si="22"/>
        <v/>
      </c>
      <c r="CM17" s="60"/>
      <c r="CN17" s="60"/>
      <c r="CP17" s="104" t="str">
        <f t="shared" ca="1" si="23"/>
        <v/>
      </c>
      <c r="CQ17" s="60"/>
      <c r="CR17" s="60"/>
      <c r="CT17" s="104" t="str">
        <f t="shared" ca="1" si="24"/>
        <v/>
      </c>
      <c r="CU17" s="60"/>
      <c r="CV17" s="60"/>
      <c r="CX17" s="104" t="str">
        <f t="shared" ca="1" si="25"/>
        <v/>
      </c>
      <c r="CY17" s="60"/>
      <c r="CZ17" s="60"/>
      <c r="DB17" s="104" t="str">
        <f t="shared" ca="1" si="26"/>
        <v/>
      </c>
      <c r="DC17" s="60"/>
      <c r="DD17" s="60"/>
      <c r="DF17" s="104" t="str">
        <f t="shared" ca="1" si="27"/>
        <v/>
      </c>
      <c r="DG17" s="60"/>
      <c r="DH17" s="60"/>
      <c r="DJ17" s="104" t="str">
        <f t="shared" ca="1" si="28"/>
        <v/>
      </c>
      <c r="DK17" s="60"/>
      <c r="DL17" s="60"/>
      <c r="DN17" s="104" t="str">
        <f t="shared" ca="1" si="29"/>
        <v/>
      </c>
      <c r="DO17" s="60"/>
      <c r="DP17" s="60"/>
      <c r="DR17" s="104" t="str">
        <f t="shared" ca="1" si="30"/>
        <v/>
      </c>
      <c r="DS17" s="60"/>
      <c r="DT17" s="60"/>
      <c r="DV17" s="104" t="str">
        <f t="shared" ca="1" si="31"/>
        <v/>
      </c>
      <c r="DW17" s="60"/>
      <c r="DX17" s="60"/>
      <c r="DZ17" s="104" t="str">
        <f t="shared" ca="1" si="32"/>
        <v/>
      </c>
      <c r="EA17" s="60"/>
      <c r="EB17" s="60"/>
      <c r="ED17" s="104" t="str">
        <f t="shared" ca="1" si="33"/>
        <v/>
      </c>
      <c r="EE17" s="60"/>
      <c r="EF17" s="60"/>
      <c r="EH17" s="104" t="str">
        <f t="shared" ca="1" si="34"/>
        <v/>
      </c>
      <c r="EI17" s="60"/>
      <c r="EJ17" s="60"/>
      <c r="EL17" s="104" t="str">
        <f t="shared" ca="1" si="35"/>
        <v/>
      </c>
      <c r="EM17" s="60"/>
      <c r="EN17" s="60"/>
      <c r="EP17" s="104" t="str">
        <f t="shared" ca="1" si="36"/>
        <v/>
      </c>
      <c r="EQ17" s="60"/>
      <c r="ER17" s="60"/>
      <c r="ET17" s="104" t="str">
        <f t="shared" ca="1" si="37"/>
        <v/>
      </c>
      <c r="EU17" s="60"/>
      <c r="EV17" s="60"/>
      <c r="EX17" s="104" t="str">
        <f t="shared" ca="1" si="38"/>
        <v/>
      </c>
      <c r="EY17" s="60"/>
      <c r="EZ17" s="60"/>
      <c r="FB17" s="104" t="str">
        <f t="shared" ca="1" si="39"/>
        <v/>
      </c>
      <c r="FC17" s="60"/>
      <c r="FD17" s="60"/>
      <c r="FF17" s="104" t="str">
        <f t="shared" ca="1" si="40"/>
        <v/>
      </c>
      <c r="FG17" s="60"/>
      <c r="FH17" s="60"/>
      <c r="FJ17" s="104" t="str">
        <f t="shared" ca="1" si="41"/>
        <v/>
      </c>
      <c r="FK17" s="60"/>
      <c r="FL17" s="60"/>
      <c r="FN17" s="104" t="str">
        <f t="shared" ca="1" si="42"/>
        <v/>
      </c>
      <c r="FO17" s="60"/>
      <c r="FP17" s="60"/>
      <c r="FR17" s="104" t="str">
        <f t="shared" ca="1" si="43"/>
        <v/>
      </c>
      <c r="FS17" s="60"/>
      <c r="FT17" s="60"/>
      <c r="FV17" s="104" t="str">
        <f t="shared" ca="1" si="44"/>
        <v/>
      </c>
      <c r="FW17" s="60"/>
      <c r="FX17" s="60"/>
      <c r="FZ17" s="104" t="str">
        <f t="shared" ca="1" si="45"/>
        <v/>
      </c>
      <c r="GA17" s="60"/>
      <c r="GB17" s="60"/>
      <c r="GD17" s="104" t="str">
        <f t="shared" ca="1" si="46"/>
        <v/>
      </c>
      <c r="GE17" s="60"/>
      <c r="GF17" s="60"/>
      <c r="GH17" s="104" t="str">
        <f t="shared" ca="1" si="47"/>
        <v/>
      </c>
      <c r="GI17" s="60"/>
      <c r="GJ17" s="60"/>
      <c r="GL17" s="104" t="str">
        <f t="shared" ca="1" si="48"/>
        <v/>
      </c>
      <c r="GM17" s="60"/>
      <c r="GN17" s="60"/>
      <c r="GP17" s="104" t="str">
        <f t="shared" ca="1" si="49"/>
        <v/>
      </c>
      <c r="GQ17" s="60"/>
      <c r="GR17" s="60"/>
    </row>
    <row r="18" spans="2:200" s="28" customFormat="1" x14ac:dyDescent="0.2">
      <c r="B18" s="59" t="str">
        <f t="shared" ca="1" si="0"/>
        <v/>
      </c>
      <c r="C18" s="60"/>
      <c r="D18" s="60"/>
      <c r="F18" s="104" t="str">
        <f t="shared" ca="1" si="1"/>
        <v/>
      </c>
      <c r="G18" s="60"/>
      <c r="H18" s="60"/>
      <c r="J18" s="104" t="str">
        <f t="shared" ca="1" si="2"/>
        <v/>
      </c>
      <c r="K18" s="60"/>
      <c r="L18" s="60"/>
      <c r="N18" s="104" t="str">
        <f t="shared" ca="1" si="3"/>
        <v/>
      </c>
      <c r="O18" s="60"/>
      <c r="P18" s="60"/>
      <c r="R18" s="104" t="str">
        <f t="shared" ca="1" si="4"/>
        <v/>
      </c>
      <c r="S18" s="60"/>
      <c r="T18" s="60"/>
      <c r="V18" s="104" t="str">
        <f t="shared" ca="1" si="5"/>
        <v/>
      </c>
      <c r="W18" s="60"/>
      <c r="X18" s="60"/>
      <c r="Z18" s="104" t="str">
        <f t="shared" ca="1" si="6"/>
        <v/>
      </c>
      <c r="AA18" s="60"/>
      <c r="AB18" s="60"/>
      <c r="AD18" s="104" t="str">
        <f t="shared" ca="1" si="7"/>
        <v/>
      </c>
      <c r="AE18" s="60"/>
      <c r="AF18" s="60"/>
      <c r="AH18" s="104" t="str">
        <f t="shared" ca="1" si="8"/>
        <v/>
      </c>
      <c r="AI18" s="60"/>
      <c r="AJ18" s="60"/>
      <c r="AL18" s="104" t="str">
        <f t="shared" ca="1" si="9"/>
        <v/>
      </c>
      <c r="AM18" s="60"/>
      <c r="AN18" s="60"/>
      <c r="AP18" s="104" t="str">
        <f t="shared" ca="1" si="10"/>
        <v/>
      </c>
      <c r="AQ18" s="60"/>
      <c r="AR18" s="60"/>
      <c r="AT18" s="104" t="str">
        <f t="shared" ca="1" si="11"/>
        <v/>
      </c>
      <c r="AU18" s="60"/>
      <c r="AV18" s="60"/>
      <c r="AX18" s="104" t="str">
        <f t="shared" ca="1" si="12"/>
        <v/>
      </c>
      <c r="AY18" s="60"/>
      <c r="AZ18" s="60"/>
      <c r="BB18" s="104" t="str">
        <f t="shared" ca="1" si="13"/>
        <v/>
      </c>
      <c r="BC18" s="60"/>
      <c r="BD18" s="60"/>
      <c r="BF18" s="104" t="str">
        <f t="shared" ca="1" si="14"/>
        <v/>
      </c>
      <c r="BG18" s="60"/>
      <c r="BH18" s="60"/>
      <c r="BJ18" s="104" t="str">
        <f t="shared" ca="1" si="15"/>
        <v/>
      </c>
      <c r="BK18" s="60"/>
      <c r="BL18" s="60"/>
      <c r="BN18" s="104" t="str">
        <f t="shared" ca="1" si="16"/>
        <v/>
      </c>
      <c r="BO18" s="60"/>
      <c r="BP18" s="60"/>
      <c r="BR18" s="104" t="str">
        <f t="shared" ca="1" si="17"/>
        <v/>
      </c>
      <c r="BS18" s="60"/>
      <c r="BT18" s="60"/>
      <c r="BV18" s="104" t="str">
        <f t="shared" ca="1" si="18"/>
        <v/>
      </c>
      <c r="BW18" s="60"/>
      <c r="BX18" s="60"/>
      <c r="BZ18" s="104" t="str">
        <f t="shared" ca="1" si="19"/>
        <v/>
      </c>
      <c r="CA18" s="60"/>
      <c r="CB18" s="60"/>
      <c r="CD18" s="104" t="str">
        <f t="shared" ca="1" si="20"/>
        <v/>
      </c>
      <c r="CE18" s="60"/>
      <c r="CF18" s="60"/>
      <c r="CH18" s="104" t="str">
        <f t="shared" ca="1" si="21"/>
        <v/>
      </c>
      <c r="CI18" s="60"/>
      <c r="CJ18" s="60"/>
      <c r="CL18" s="104" t="str">
        <f t="shared" ca="1" si="22"/>
        <v/>
      </c>
      <c r="CM18" s="60"/>
      <c r="CN18" s="60"/>
      <c r="CP18" s="104" t="str">
        <f t="shared" ca="1" si="23"/>
        <v/>
      </c>
      <c r="CQ18" s="60"/>
      <c r="CR18" s="60"/>
      <c r="CT18" s="104" t="str">
        <f t="shared" ca="1" si="24"/>
        <v/>
      </c>
      <c r="CU18" s="60"/>
      <c r="CV18" s="60"/>
      <c r="CX18" s="104" t="str">
        <f t="shared" ca="1" si="25"/>
        <v/>
      </c>
      <c r="CY18" s="60"/>
      <c r="CZ18" s="60"/>
      <c r="DB18" s="104" t="str">
        <f t="shared" ca="1" si="26"/>
        <v/>
      </c>
      <c r="DC18" s="60"/>
      <c r="DD18" s="60"/>
      <c r="DF18" s="104" t="str">
        <f t="shared" ca="1" si="27"/>
        <v/>
      </c>
      <c r="DG18" s="60"/>
      <c r="DH18" s="60"/>
      <c r="DJ18" s="104" t="str">
        <f t="shared" ca="1" si="28"/>
        <v/>
      </c>
      <c r="DK18" s="60"/>
      <c r="DL18" s="60"/>
      <c r="DN18" s="104" t="str">
        <f t="shared" ca="1" si="29"/>
        <v/>
      </c>
      <c r="DO18" s="60"/>
      <c r="DP18" s="60"/>
      <c r="DR18" s="104" t="str">
        <f t="shared" ca="1" si="30"/>
        <v/>
      </c>
      <c r="DS18" s="60"/>
      <c r="DT18" s="60"/>
      <c r="DV18" s="104" t="str">
        <f t="shared" ca="1" si="31"/>
        <v/>
      </c>
      <c r="DW18" s="60"/>
      <c r="DX18" s="60"/>
      <c r="DZ18" s="104" t="str">
        <f t="shared" ca="1" si="32"/>
        <v/>
      </c>
      <c r="EA18" s="60"/>
      <c r="EB18" s="60"/>
      <c r="ED18" s="104" t="str">
        <f t="shared" ca="1" si="33"/>
        <v/>
      </c>
      <c r="EE18" s="60"/>
      <c r="EF18" s="60"/>
      <c r="EH18" s="104" t="str">
        <f t="shared" ca="1" si="34"/>
        <v/>
      </c>
      <c r="EI18" s="60"/>
      <c r="EJ18" s="60"/>
      <c r="EL18" s="104" t="str">
        <f t="shared" ca="1" si="35"/>
        <v/>
      </c>
      <c r="EM18" s="60"/>
      <c r="EN18" s="60"/>
      <c r="EP18" s="104" t="str">
        <f t="shared" ca="1" si="36"/>
        <v/>
      </c>
      <c r="EQ18" s="60"/>
      <c r="ER18" s="60"/>
      <c r="ET18" s="104" t="str">
        <f t="shared" ca="1" si="37"/>
        <v/>
      </c>
      <c r="EU18" s="60"/>
      <c r="EV18" s="60"/>
      <c r="EX18" s="104" t="str">
        <f t="shared" ca="1" si="38"/>
        <v/>
      </c>
      <c r="EY18" s="60"/>
      <c r="EZ18" s="60"/>
      <c r="FB18" s="104" t="str">
        <f t="shared" ca="1" si="39"/>
        <v/>
      </c>
      <c r="FC18" s="60"/>
      <c r="FD18" s="60"/>
      <c r="FF18" s="104" t="str">
        <f t="shared" ca="1" si="40"/>
        <v/>
      </c>
      <c r="FG18" s="60"/>
      <c r="FH18" s="60"/>
      <c r="FJ18" s="104" t="str">
        <f t="shared" ca="1" si="41"/>
        <v/>
      </c>
      <c r="FK18" s="60"/>
      <c r="FL18" s="60"/>
      <c r="FN18" s="104" t="str">
        <f t="shared" ca="1" si="42"/>
        <v/>
      </c>
      <c r="FO18" s="60"/>
      <c r="FP18" s="60"/>
      <c r="FR18" s="104" t="str">
        <f t="shared" ca="1" si="43"/>
        <v/>
      </c>
      <c r="FS18" s="60"/>
      <c r="FT18" s="60"/>
      <c r="FV18" s="104" t="str">
        <f t="shared" ca="1" si="44"/>
        <v/>
      </c>
      <c r="FW18" s="60"/>
      <c r="FX18" s="60"/>
      <c r="FZ18" s="104" t="str">
        <f t="shared" ca="1" si="45"/>
        <v/>
      </c>
      <c r="GA18" s="60"/>
      <c r="GB18" s="60"/>
      <c r="GD18" s="104" t="str">
        <f t="shared" ca="1" si="46"/>
        <v/>
      </c>
      <c r="GE18" s="60"/>
      <c r="GF18" s="60"/>
      <c r="GH18" s="104" t="str">
        <f t="shared" ca="1" si="47"/>
        <v/>
      </c>
      <c r="GI18" s="60"/>
      <c r="GJ18" s="60"/>
      <c r="GL18" s="104" t="str">
        <f t="shared" ca="1" si="48"/>
        <v/>
      </c>
      <c r="GM18" s="60"/>
      <c r="GN18" s="60"/>
      <c r="GP18" s="104" t="str">
        <f t="shared" ca="1" si="49"/>
        <v/>
      </c>
      <c r="GQ18" s="60"/>
      <c r="GR18" s="60"/>
    </row>
    <row r="19" spans="2:200" s="28" customFormat="1" x14ac:dyDescent="0.2">
      <c r="B19" s="59" t="str">
        <f t="shared" ca="1" si="0"/>
        <v/>
      </c>
      <c r="C19" s="60"/>
      <c r="D19" s="60"/>
      <c r="F19" s="104" t="str">
        <f t="shared" ca="1" si="1"/>
        <v/>
      </c>
      <c r="G19" s="60"/>
      <c r="H19" s="60"/>
      <c r="J19" s="104" t="str">
        <f t="shared" ca="1" si="2"/>
        <v/>
      </c>
      <c r="K19" s="60"/>
      <c r="L19" s="60"/>
      <c r="N19" s="104" t="str">
        <f t="shared" ca="1" si="3"/>
        <v/>
      </c>
      <c r="O19" s="60"/>
      <c r="P19" s="60"/>
      <c r="R19" s="104" t="str">
        <f t="shared" ca="1" si="4"/>
        <v/>
      </c>
      <c r="S19" s="60"/>
      <c r="T19" s="60"/>
      <c r="V19" s="104" t="str">
        <f t="shared" ca="1" si="5"/>
        <v/>
      </c>
      <c r="W19" s="60"/>
      <c r="X19" s="60"/>
      <c r="Z19" s="104" t="str">
        <f t="shared" ca="1" si="6"/>
        <v/>
      </c>
      <c r="AA19" s="60"/>
      <c r="AB19" s="60"/>
      <c r="AD19" s="104" t="str">
        <f t="shared" ca="1" si="7"/>
        <v/>
      </c>
      <c r="AE19" s="60"/>
      <c r="AF19" s="60"/>
      <c r="AH19" s="104" t="str">
        <f t="shared" ca="1" si="8"/>
        <v/>
      </c>
      <c r="AI19" s="60"/>
      <c r="AJ19" s="60"/>
      <c r="AL19" s="104" t="str">
        <f t="shared" ca="1" si="9"/>
        <v/>
      </c>
      <c r="AM19" s="60"/>
      <c r="AN19" s="60"/>
      <c r="AP19" s="104" t="str">
        <f t="shared" ca="1" si="10"/>
        <v/>
      </c>
      <c r="AQ19" s="60"/>
      <c r="AR19" s="60"/>
      <c r="AT19" s="104" t="str">
        <f t="shared" ca="1" si="11"/>
        <v/>
      </c>
      <c r="AU19" s="60"/>
      <c r="AV19" s="60"/>
      <c r="AX19" s="104" t="str">
        <f t="shared" ca="1" si="12"/>
        <v/>
      </c>
      <c r="AY19" s="60"/>
      <c r="AZ19" s="60"/>
      <c r="BB19" s="104" t="str">
        <f t="shared" ca="1" si="13"/>
        <v/>
      </c>
      <c r="BC19" s="60"/>
      <c r="BD19" s="60"/>
      <c r="BF19" s="104" t="str">
        <f t="shared" ca="1" si="14"/>
        <v/>
      </c>
      <c r="BG19" s="60"/>
      <c r="BH19" s="60"/>
      <c r="BJ19" s="104" t="str">
        <f t="shared" ca="1" si="15"/>
        <v/>
      </c>
      <c r="BK19" s="60"/>
      <c r="BL19" s="60"/>
      <c r="BN19" s="104" t="str">
        <f t="shared" ca="1" si="16"/>
        <v/>
      </c>
      <c r="BO19" s="60"/>
      <c r="BP19" s="60"/>
      <c r="BR19" s="104" t="str">
        <f t="shared" ca="1" si="17"/>
        <v/>
      </c>
      <c r="BS19" s="60"/>
      <c r="BT19" s="60"/>
      <c r="BV19" s="104" t="str">
        <f t="shared" ca="1" si="18"/>
        <v/>
      </c>
      <c r="BW19" s="60"/>
      <c r="BX19" s="60"/>
      <c r="BZ19" s="104" t="str">
        <f t="shared" ca="1" si="19"/>
        <v/>
      </c>
      <c r="CA19" s="60"/>
      <c r="CB19" s="60"/>
      <c r="CD19" s="104" t="str">
        <f t="shared" ca="1" si="20"/>
        <v/>
      </c>
      <c r="CE19" s="60"/>
      <c r="CF19" s="60"/>
      <c r="CH19" s="104" t="str">
        <f t="shared" ca="1" si="21"/>
        <v/>
      </c>
      <c r="CI19" s="60"/>
      <c r="CJ19" s="60"/>
      <c r="CL19" s="104" t="str">
        <f t="shared" ca="1" si="22"/>
        <v/>
      </c>
      <c r="CM19" s="60"/>
      <c r="CN19" s="60"/>
      <c r="CP19" s="104" t="str">
        <f t="shared" ca="1" si="23"/>
        <v/>
      </c>
      <c r="CQ19" s="60"/>
      <c r="CR19" s="60"/>
      <c r="CT19" s="104" t="str">
        <f t="shared" ca="1" si="24"/>
        <v/>
      </c>
      <c r="CU19" s="60"/>
      <c r="CV19" s="60"/>
      <c r="CX19" s="104" t="str">
        <f t="shared" ca="1" si="25"/>
        <v/>
      </c>
      <c r="CY19" s="60"/>
      <c r="CZ19" s="60"/>
      <c r="DB19" s="104" t="str">
        <f t="shared" ca="1" si="26"/>
        <v/>
      </c>
      <c r="DC19" s="60"/>
      <c r="DD19" s="60"/>
      <c r="DF19" s="104" t="str">
        <f t="shared" ca="1" si="27"/>
        <v/>
      </c>
      <c r="DG19" s="60"/>
      <c r="DH19" s="60"/>
      <c r="DJ19" s="104" t="str">
        <f t="shared" ca="1" si="28"/>
        <v/>
      </c>
      <c r="DK19" s="60"/>
      <c r="DL19" s="60"/>
      <c r="DN19" s="104" t="str">
        <f t="shared" ca="1" si="29"/>
        <v/>
      </c>
      <c r="DO19" s="60"/>
      <c r="DP19" s="60"/>
      <c r="DR19" s="104" t="str">
        <f t="shared" ca="1" si="30"/>
        <v/>
      </c>
      <c r="DS19" s="60"/>
      <c r="DT19" s="60"/>
      <c r="DV19" s="104" t="str">
        <f t="shared" ca="1" si="31"/>
        <v/>
      </c>
      <c r="DW19" s="60"/>
      <c r="DX19" s="60"/>
      <c r="DZ19" s="104" t="str">
        <f t="shared" ca="1" si="32"/>
        <v/>
      </c>
      <c r="EA19" s="60"/>
      <c r="EB19" s="60"/>
      <c r="ED19" s="104" t="str">
        <f t="shared" ca="1" si="33"/>
        <v/>
      </c>
      <c r="EE19" s="60"/>
      <c r="EF19" s="60"/>
      <c r="EH19" s="104" t="str">
        <f t="shared" ca="1" si="34"/>
        <v/>
      </c>
      <c r="EI19" s="60"/>
      <c r="EJ19" s="60"/>
      <c r="EL19" s="104" t="str">
        <f t="shared" ca="1" si="35"/>
        <v/>
      </c>
      <c r="EM19" s="60"/>
      <c r="EN19" s="60"/>
      <c r="EP19" s="104" t="str">
        <f t="shared" ca="1" si="36"/>
        <v/>
      </c>
      <c r="EQ19" s="60"/>
      <c r="ER19" s="60"/>
      <c r="ET19" s="104" t="str">
        <f t="shared" ca="1" si="37"/>
        <v/>
      </c>
      <c r="EU19" s="60"/>
      <c r="EV19" s="60"/>
      <c r="EX19" s="104" t="str">
        <f t="shared" ca="1" si="38"/>
        <v/>
      </c>
      <c r="EY19" s="60"/>
      <c r="EZ19" s="60"/>
      <c r="FB19" s="104" t="str">
        <f t="shared" ca="1" si="39"/>
        <v/>
      </c>
      <c r="FC19" s="60"/>
      <c r="FD19" s="60"/>
      <c r="FF19" s="104" t="str">
        <f t="shared" ca="1" si="40"/>
        <v/>
      </c>
      <c r="FG19" s="60"/>
      <c r="FH19" s="60"/>
      <c r="FJ19" s="104" t="str">
        <f t="shared" ca="1" si="41"/>
        <v/>
      </c>
      <c r="FK19" s="60"/>
      <c r="FL19" s="60"/>
      <c r="FN19" s="104" t="str">
        <f t="shared" ca="1" si="42"/>
        <v/>
      </c>
      <c r="FO19" s="60"/>
      <c r="FP19" s="60"/>
      <c r="FR19" s="104" t="str">
        <f t="shared" ca="1" si="43"/>
        <v/>
      </c>
      <c r="FS19" s="60"/>
      <c r="FT19" s="60"/>
      <c r="FV19" s="104" t="str">
        <f t="shared" ca="1" si="44"/>
        <v/>
      </c>
      <c r="FW19" s="60"/>
      <c r="FX19" s="60"/>
      <c r="FZ19" s="104" t="str">
        <f t="shared" ca="1" si="45"/>
        <v/>
      </c>
      <c r="GA19" s="60"/>
      <c r="GB19" s="60"/>
      <c r="GD19" s="104" t="str">
        <f t="shared" ca="1" si="46"/>
        <v/>
      </c>
      <c r="GE19" s="60"/>
      <c r="GF19" s="60"/>
      <c r="GH19" s="104" t="str">
        <f t="shared" ca="1" si="47"/>
        <v/>
      </c>
      <c r="GI19" s="60"/>
      <c r="GJ19" s="60"/>
      <c r="GL19" s="104" t="str">
        <f t="shared" ca="1" si="48"/>
        <v/>
      </c>
      <c r="GM19" s="60"/>
      <c r="GN19" s="60"/>
      <c r="GP19" s="104" t="str">
        <f t="shared" ca="1" si="49"/>
        <v/>
      </c>
      <c r="GQ19" s="60"/>
      <c r="GR19" s="60"/>
    </row>
    <row r="20" spans="2:200" s="28" customFormat="1" x14ac:dyDescent="0.2">
      <c r="B20" s="59" t="str">
        <f t="shared" ca="1" si="0"/>
        <v/>
      </c>
      <c r="C20" s="60"/>
      <c r="D20" s="60"/>
      <c r="F20" s="104" t="str">
        <f t="shared" ca="1" si="1"/>
        <v/>
      </c>
      <c r="G20" s="60"/>
      <c r="H20" s="60"/>
      <c r="J20" s="104" t="str">
        <f t="shared" ca="1" si="2"/>
        <v/>
      </c>
      <c r="K20" s="60"/>
      <c r="L20" s="60"/>
      <c r="N20" s="104" t="str">
        <f t="shared" ca="1" si="3"/>
        <v/>
      </c>
      <c r="O20" s="60"/>
      <c r="P20" s="60"/>
      <c r="R20" s="104" t="str">
        <f t="shared" ca="1" si="4"/>
        <v/>
      </c>
      <c r="S20" s="60"/>
      <c r="T20" s="60"/>
      <c r="V20" s="104" t="str">
        <f t="shared" ca="1" si="5"/>
        <v/>
      </c>
      <c r="W20" s="60"/>
      <c r="X20" s="60"/>
      <c r="Z20" s="104" t="str">
        <f t="shared" ca="1" si="6"/>
        <v/>
      </c>
      <c r="AA20" s="60"/>
      <c r="AB20" s="60"/>
      <c r="AD20" s="104" t="str">
        <f t="shared" ca="1" si="7"/>
        <v/>
      </c>
      <c r="AE20" s="60"/>
      <c r="AF20" s="60"/>
      <c r="AH20" s="104" t="str">
        <f t="shared" ca="1" si="8"/>
        <v/>
      </c>
      <c r="AI20" s="60"/>
      <c r="AJ20" s="60"/>
      <c r="AL20" s="104" t="str">
        <f t="shared" ca="1" si="9"/>
        <v/>
      </c>
      <c r="AM20" s="60"/>
      <c r="AN20" s="60"/>
      <c r="AP20" s="104" t="str">
        <f t="shared" ca="1" si="10"/>
        <v/>
      </c>
      <c r="AQ20" s="60"/>
      <c r="AR20" s="60"/>
      <c r="AT20" s="104" t="str">
        <f t="shared" ca="1" si="11"/>
        <v/>
      </c>
      <c r="AU20" s="60"/>
      <c r="AV20" s="60"/>
      <c r="AX20" s="104" t="str">
        <f t="shared" ca="1" si="12"/>
        <v/>
      </c>
      <c r="AY20" s="60"/>
      <c r="AZ20" s="60"/>
      <c r="BB20" s="104" t="str">
        <f t="shared" ca="1" si="13"/>
        <v/>
      </c>
      <c r="BC20" s="60"/>
      <c r="BD20" s="60"/>
      <c r="BF20" s="104" t="str">
        <f t="shared" ca="1" si="14"/>
        <v/>
      </c>
      <c r="BG20" s="60"/>
      <c r="BH20" s="60"/>
      <c r="BJ20" s="104" t="str">
        <f t="shared" ca="1" si="15"/>
        <v/>
      </c>
      <c r="BK20" s="60"/>
      <c r="BL20" s="60"/>
      <c r="BN20" s="104" t="str">
        <f t="shared" ca="1" si="16"/>
        <v/>
      </c>
      <c r="BO20" s="60"/>
      <c r="BP20" s="60"/>
      <c r="BR20" s="104" t="str">
        <f t="shared" ca="1" si="17"/>
        <v/>
      </c>
      <c r="BS20" s="60"/>
      <c r="BT20" s="60"/>
      <c r="BV20" s="104" t="str">
        <f t="shared" ca="1" si="18"/>
        <v/>
      </c>
      <c r="BW20" s="60"/>
      <c r="BX20" s="60"/>
      <c r="BZ20" s="104" t="str">
        <f t="shared" ca="1" si="19"/>
        <v/>
      </c>
      <c r="CA20" s="60"/>
      <c r="CB20" s="60"/>
      <c r="CD20" s="104" t="str">
        <f t="shared" ca="1" si="20"/>
        <v/>
      </c>
      <c r="CE20" s="60"/>
      <c r="CF20" s="60"/>
      <c r="CH20" s="104" t="str">
        <f t="shared" ca="1" si="21"/>
        <v/>
      </c>
      <c r="CI20" s="60"/>
      <c r="CJ20" s="60"/>
      <c r="CL20" s="104" t="str">
        <f t="shared" ca="1" si="22"/>
        <v/>
      </c>
      <c r="CM20" s="60"/>
      <c r="CN20" s="60"/>
      <c r="CP20" s="104" t="str">
        <f t="shared" ca="1" si="23"/>
        <v/>
      </c>
      <c r="CQ20" s="60"/>
      <c r="CR20" s="60"/>
      <c r="CT20" s="104" t="str">
        <f t="shared" ca="1" si="24"/>
        <v/>
      </c>
      <c r="CU20" s="60"/>
      <c r="CV20" s="60"/>
      <c r="CX20" s="104" t="str">
        <f t="shared" ca="1" si="25"/>
        <v/>
      </c>
      <c r="CY20" s="60"/>
      <c r="CZ20" s="60"/>
      <c r="DB20" s="104" t="str">
        <f t="shared" ca="1" si="26"/>
        <v/>
      </c>
      <c r="DC20" s="60"/>
      <c r="DD20" s="60"/>
      <c r="DF20" s="104" t="str">
        <f t="shared" ca="1" si="27"/>
        <v/>
      </c>
      <c r="DG20" s="60"/>
      <c r="DH20" s="60"/>
      <c r="DJ20" s="104" t="str">
        <f t="shared" ca="1" si="28"/>
        <v/>
      </c>
      <c r="DK20" s="60"/>
      <c r="DL20" s="60"/>
      <c r="DN20" s="104" t="str">
        <f t="shared" ca="1" si="29"/>
        <v/>
      </c>
      <c r="DO20" s="60"/>
      <c r="DP20" s="60"/>
      <c r="DR20" s="104" t="str">
        <f t="shared" ca="1" si="30"/>
        <v/>
      </c>
      <c r="DS20" s="60"/>
      <c r="DT20" s="60"/>
      <c r="DV20" s="104" t="str">
        <f t="shared" ca="1" si="31"/>
        <v/>
      </c>
      <c r="DW20" s="60"/>
      <c r="DX20" s="60"/>
      <c r="DZ20" s="104" t="str">
        <f t="shared" ca="1" si="32"/>
        <v/>
      </c>
      <c r="EA20" s="60"/>
      <c r="EB20" s="60"/>
      <c r="ED20" s="104" t="str">
        <f t="shared" ca="1" si="33"/>
        <v/>
      </c>
      <c r="EE20" s="60"/>
      <c r="EF20" s="60"/>
      <c r="EH20" s="104" t="str">
        <f t="shared" ca="1" si="34"/>
        <v/>
      </c>
      <c r="EI20" s="60"/>
      <c r="EJ20" s="60"/>
      <c r="EL20" s="104" t="str">
        <f t="shared" ca="1" si="35"/>
        <v/>
      </c>
      <c r="EM20" s="60"/>
      <c r="EN20" s="60"/>
      <c r="EP20" s="104" t="str">
        <f t="shared" ca="1" si="36"/>
        <v/>
      </c>
      <c r="EQ20" s="60"/>
      <c r="ER20" s="60"/>
      <c r="ET20" s="104" t="str">
        <f t="shared" ca="1" si="37"/>
        <v/>
      </c>
      <c r="EU20" s="60"/>
      <c r="EV20" s="60"/>
      <c r="EX20" s="104" t="str">
        <f t="shared" ca="1" si="38"/>
        <v/>
      </c>
      <c r="EY20" s="60"/>
      <c r="EZ20" s="60"/>
      <c r="FB20" s="104" t="str">
        <f t="shared" ca="1" si="39"/>
        <v/>
      </c>
      <c r="FC20" s="60"/>
      <c r="FD20" s="60"/>
      <c r="FF20" s="104" t="str">
        <f t="shared" ca="1" si="40"/>
        <v/>
      </c>
      <c r="FG20" s="60"/>
      <c r="FH20" s="60"/>
      <c r="FJ20" s="104" t="str">
        <f t="shared" ca="1" si="41"/>
        <v/>
      </c>
      <c r="FK20" s="60"/>
      <c r="FL20" s="60"/>
      <c r="FN20" s="104" t="str">
        <f t="shared" ca="1" si="42"/>
        <v/>
      </c>
      <c r="FO20" s="60"/>
      <c r="FP20" s="60"/>
      <c r="FR20" s="104" t="str">
        <f t="shared" ca="1" si="43"/>
        <v/>
      </c>
      <c r="FS20" s="60"/>
      <c r="FT20" s="60"/>
      <c r="FV20" s="104" t="str">
        <f t="shared" ca="1" si="44"/>
        <v/>
      </c>
      <c r="FW20" s="60"/>
      <c r="FX20" s="60"/>
      <c r="FZ20" s="104" t="str">
        <f t="shared" ca="1" si="45"/>
        <v/>
      </c>
      <c r="GA20" s="60"/>
      <c r="GB20" s="60"/>
      <c r="GD20" s="104" t="str">
        <f t="shared" ca="1" si="46"/>
        <v/>
      </c>
      <c r="GE20" s="60"/>
      <c r="GF20" s="60"/>
      <c r="GH20" s="104" t="str">
        <f t="shared" ca="1" si="47"/>
        <v/>
      </c>
      <c r="GI20" s="60"/>
      <c r="GJ20" s="60"/>
      <c r="GL20" s="104" t="str">
        <f t="shared" ca="1" si="48"/>
        <v/>
      </c>
      <c r="GM20" s="60"/>
      <c r="GN20" s="60"/>
      <c r="GP20" s="104" t="str">
        <f t="shared" ca="1" si="49"/>
        <v/>
      </c>
      <c r="GQ20" s="60"/>
      <c r="GR20" s="60"/>
    </row>
    <row r="21" spans="2:200" s="28" customFormat="1" x14ac:dyDescent="0.2">
      <c r="B21" s="59" t="str">
        <f t="shared" ca="1" si="0"/>
        <v/>
      </c>
      <c r="C21" s="60"/>
      <c r="D21" s="60"/>
      <c r="F21" s="104" t="str">
        <f t="shared" ca="1" si="1"/>
        <v/>
      </c>
      <c r="G21" s="60"/>
      <c r="H21" s="60"/>
      <c r="J21" s="104" t="str">
        <f t="shared" ca="1" si="2"/>
        <v/>
      </c>
      <c r="K21" s="60"/>
      <c r="L21" s="60"/>
      <c r="N21" s="104" t="str">
        <f t="shared" ca="1" si="3"/>
        <v/>
      </c>
      <c r="O21" s="60"/>
      <c r="P21" s="60"/>
      <c r="R21" s="104" t="str">
        <f t="shared" ca="1" si="4"/>
        <v/>
      </c>
      <c r="S21" s="60"/>
      <c r="T21" s="60"/>
      <c r="V21" s="104" t="str">
        <f t="shared" ca="1" si="5"/>
        <v/>
      </c>
      <c r="W21" s="60"/>
      <c r="X21" s="60"/>
      <c r="Z21" s="104" t="str">
        <f t="shared" ca="1" si="6"/>
        <v/>
      </c>
      <c r="AA21" s="60"/>
      <c r="AB21" s="60"/>
      <c r="AD21" s="104" t="str">
        <f t="shared" ca="1" si="7"/>
        <v/>
      </c>
      <c r="AE21" s="60"/>
      <c r="AF21" s="60"/>
      <c r="AH21" s="104" t="str">
        <f t="shared" ca="1" si="8"/>
        <v/>
      </c>
      <c r="AI21" s="60"/>
      <c r="AJ21" s="60"/>
      <c r="AL21" s="104" t="str">
        <f t="shared" ca="1" si="9"/>
        <v/>
      </c>
      <c r="AM21" s="60"/>
      <c r="AN21" s="60"/>
      <c r="AP21" s="104" t="str">
        <f t="shared" ca="1" si="10"/>
        <v/>
      </c>
      <c r="AQ21" s="60"/>
      <c r="AR21" s="60"/>
      <c r="AT21" s="104" t="str">
        <f t="shared" ca="1" si="11"/>
        <v/>
      </c>
      <c r="AU21" s="60"/>
      <c r="AV21" s="60"/>
      <c r="AX21" s="104" t="str">
        <f t="shared" ca="1" si="12"/>
        <v/>
      </c>
      <c r="AY21" s="60"/>
      <c r="AZ21" s="60"/>
      <c r="BB21" s="104" t="str">
        <f t="shared" ca="1" si="13"/>
        <v/>
      </c>
      <c r="BC21" s="60"/>
      <c r="BD21" s="60"/>
      <c r="BF21" s="104" t="str">
        <f t="shared" ca="1" si="14"/>
        <v/>
      </c>
      <c r="BG21" s="60"/>
      <c r="BH21" s="60"/>
      <c r="BJ21" s="104" t="str">
        <f t="shared" ca="1" si="15"/>
        <v/>
      </c>
      <c r="BK21" s="60"/>
      <c r="BL21" s="60"/>
      <c r="BN21" s="104" t="str">
        <f t="shared" ca="1" si="16"/>
        <v/>
      </c>
      <c r="BO21" s="60"/>
      <c r="BP21" s="60"/>
      <c r="BR21" s="104" t="str">
        <f t="shared" ca="1" si="17"/>
        <v/>
      </c>
      <c r="BS21" s="60"/>
      <c r="BT21" s="60"/>
      <c r="BV21" s="104" t="str">
        <f t="shared" ca="1" si="18"/>
        <v/>
      </c>
      <c r="BW21" s="60"/>
      <c r="BX21" s="60"/>
      <c r="BZ21" s="104" t="str">
        <f t="shared" ca="1" si="19"/>
        <v/>
      </c>
      <c r="CA21" s="60"/>
      <c r="CB21" s="60"/>
      <c r="CD21" s="104" t="str">
        <f t="shared" ca="1" si="20"/>
        <v/>
      </c>
      <c r="CE21" s="60"/>
      <c r="CF21" s="60"/>
      <c r="CH21" s="104" t="str">
        <f t="shared" ca="1" si="21"/>
        <v/>
      </c>
      <c r="CI21" s="60"/>
      <c r="CJ21" s="60"/>
      <c r="CL21" s="104" t="str">
        <f t="shared" ca="1" si="22"/>
        <v/>
      </c>
      <c r="CM21" s="60"/>
      <c r="CN21" s="60"/>
      <c r="CP21" s="104" t="str">
        <f t="shared" ca="1" si="23"/>
        <v/>
      </c>
      <c r="CQ21" s="60"/>
      <c r="CR21" s="60"/>
      <c r="CT21" s="104" t="str">
        <f t="shared" ca="1" si="24"/>
        <v/>
      </c>
      <c r="CU21" s="60"/>
      <c r="CV21" s="60"/>
      <c r="CX21" s="104" t="str">
        <f t="shared" ca="1" si="25"/>
        <v/>
      </c>
      <c r="CY21" s="60"/>
      <c r="CZ21" s="60"/>
      <c r="DB21" s="104" t="str">
        <f t="shared" ca="1" si="26"/>
        <v/>
      </c>
      <c r="DC21" s="60"/>
      <c r="DD21" s="60"/>
      <c r="DF21" s="104" t="str">
        <f t="shared" ca="1" si="27"/>
        <v/>
      </c>
      <c r="DG21" s="60"/>
      <c r="DH21" s="60"/>
      <c r="DJ21" s="104" t="str">
        <f t="shared" ca="1" si="28"/>
        <v/>
      </c>
      <c r="DK21" s="60"/>
      <c r="DL21" s="60"/>
      <c r="DN21" s="104" t="str">
        <f t="shared" ca="1" si="29"/>
        <v/>
      </c>
      <c r="DO21" s="60"/>
      <c r="DP21" s="60"/>
      <c r="DR21" s="104" t="str">
        <f t="shared" ca="1" si="30"/>
        <v/>
      </c>
      <c r="DS21" s="60"/>
      <c r="DT21" s="60"/>
      <c r="DV21" s="104" t="str">
        <f t="shared" ca="1" si="31"/>
        <v/>
      </c>
      <c r="DW21" s="60"/>
      <c r="DX21" s="60"/>
      <c r="DZ21" s="104" t="str">
        <f t="shared" ca="1" si="32"/>
        <v/>
      </c>
      <c r="EA21" s="60"/>
      <c r="EB21" s="60"/>
      <c r="ED21" s="104" t="str">
        <f t="shared" ca="1" si="33"/>
        <v/>
      </c>
      <c r="EE21" s="60"/>
      <c r="EF21" s="60"/>
      <c r="EH21" s="104" t="str">
        <f t="shared" ca="1" si="34"/>
        <v/>
      </c>
      <c r="EI21" s="60"/>
      <c r="EJ21" s="60"/>
      <c r="EL21" s="104" t="str">
        <f t="shared" ca="1" si="35"/>
        <v/>
      </c>
      <c r="EM21" s="60"/>
      <c r="EN21" s="60"/>
      <c r="EP21" s="104" t="str">
        <f t="shared" ca="1" si="36"/>
        <v/>
      </c>
      <c r="EQ21" s="60"/>
      <c r="ER21" s="60"/>
      <c r="ET21" s="104" t="str">
        <f t="shared" ca="1" si="37"/>
        <v/>
      </c>
      <c r="EU21" s="60"/>
      <c r="EV21" s="60"/>
      <c r="EX21" s="104" t="str">
        <f t="shared" ca="1" si="38"/>
        <v/>
      </c>
      <c r="EY21" s="60"/>
      <c r="EZ21" s="60"/>
      <c r="FB21" s="104" t="str">
        <f t="shared" ca="1" si="39"/>
        <v/>
      </c>
      <c r="FC21" s="60"/>
      <c r="FD21" s="60"/>
      <c r="FF21" s="104" t="str">
        <f t="shared" ca="1" si="40"/>
        <v/>
      </c>
      <c r="FG21" s="60"/>
      <c r="FH21" s="60"/>
      <c r="FJ21" s="104" t="str">
        <f t="shared" ca="1" si="41"/>
        <v/>
      </c>
      <c r="FK21" s="60"/>
      <c r="FL21" s="60"/>
      <c r="FN21" s="104" t="str">
        <f t="shared" ca="1" si="42"/>
        <v/>
      </c>
      <c r="FO21" s="60"/>
      <c r="FP21" s="60"/>
      <c r="FR21" s="104" t="str">
        <f t="shared" ca="1" si="43"/>
        <v/>
      </c>
      <c r="FS21" s="60"/>
      <c r="FT21" s="60"/>
      <c r="FV21" s="104" t="str">
        <f t="shared" ca="1" si="44"/>
        <v/>
      </c>
      <c r="FW21" s="60"/>
      <c r="FX21" s="60"/>
      <c r="FZ21" s="104" t="str">
        <f t="shared" ca="1" si="45"/>
        <v/>
      </c>
      <c r="GA21" s="60"/>
      <c r="GB21" s="60"/>
      <c r="GD21" s="104" t="str">
        <f t="shared" ca="1" si="46"/>
        <v/>
      </c>
      <c r="GE21" s="60"/>
      <c r="GF21" s="60"/>
      <c r="GH21" s="104" t="str">
        <f t="shared" ca="1" si="47"/>
        <v/>
      </c>
      <c r="GI21" s="60"/>
      <c r="GJ21" s="60"/>
      <c r="GL21" s="104" t="str">
        <f t="shared" ca="1" si="48"/>
        <v/>
      </c>
      <c r="GM21" s="60"/>
      <c r="GN21" s="60"/>
      <c r="GP21" s="104" t="str">
        <f t="shared" ca="1" si="49"/>
        <v/>
      </c>
      <c r="GQ21" s="60"/>
      <c r="GR21" s="60"/>
    </row>
    <row r="22" spans="2:200" s="28" customFormat="1" x14ac:dyDescent="0.2">
      <c r="B22" s="59" t="str">
        <f t="shared" ca="1" si="0"/>
        <v/>
      </c>
      <c r="C22" s="60"/>
      <c r="D22" s="60"/>
      <c r="F22" s="104" t="str">
        <f t="shared" ca="1" si="1"/>
        <v/>
      </c>
      <c r="G22" s="60"/>
      <c r="H22" s="60"/>
      <c r="J22" s="104" t="str">
        <f t="shared" ca="1" si="2"/>
        <v/>
      </c>
      <c r="K22" s="60"/>
      <c r="L22" s="60"/>
      <c r="N22" s="104" t="str">
        <f t="shared" ca="1" si="3"/>
        <v/>
      </c>
      <c r="O22" s="60"/>
      <c r="P22" s="60"/>
      <c r="R22" s="104" t="str">
        <f t="shared" ca="1" si="4"/>
        <v/>
      </c>
      <c r="S22" s="60"/>
      <c r="T22" s="60"/>
      <c r="V22" s="104" t="str">
        <f t="shared" ca="1" si="5"/>
        <v/>
      </c>
      <c r="W22" s="60"/>
      <c r="X22" s="60"/>
      <c r="Z22" s="104" t="str">
        <f t="shared" ca="1" si="6"/>
        <v/>
      </c>
      <c r="AA22" s="60"/>
      <c r="AB22" s="60"/>
      <c r="AD22" s="104" t="str">
        <f t="shared" ca="1" si="7"/>
        <v/>
      </c>
      <c r="AE22" s="60"/>
      <c r="AF22" s="60"/>
      <c r="AH22" s="104" t="str">
        <f t="shared" ca="1" si="8"/>
        <v/>
      </c>
      <c r="AI22" s="60"/>
      <c r="AJ22" s="60"/>
      <c r="AL22" s="104" t="str">
        <f t="shared" ca="1" si="9"/>
        <v/>
      </c>
      <c r="AM22" s="60"/>
      <c r="AN22" s="60"/>
      <c r="AP22" s="104" t="str">
        <f t="shared" ca="1" si="10"/>
        <v/>
      </c>
      <c r="AQ22" s="60"/>
      <c r="AR22" s="60"/>
      <c r="AT22" s="104" t="str">
        <f t="shared" ca="1" si="11"/>
        <v/>
      </c>
      <c r="AU22" s="60"/>
      <c r="AV22" s="60"/>
      <c r="AX22" s="104" t="str">
        <f t="shared" ca="1" si="12"/>
        <v/>
      </c>
      <c r="AY22" s="60"/>
      <c r="AZ22" s="60"/>
      <c r="BB22" s="104" t="str">
        <f t="shared" ca="1" si="13"/>
        <v/>
      </c>
      <c r="BC22" s="60"/>
      <c r="BD22" s="60"/>
      <c r="BF22" s="104" t="str">
        <f t="shared" ca="1" si="14"/>
        <v/>
      </c>
      <c r="BG22" s="60"/>
      <c r="BH22" s="60"/>
      <c r="BJ22" s="104" t="str">
        <f t="shared" ca="1" si="15"/>
        <v/>
      </c>
      <c r="BK22" s="60"/>
      <c r="BL22" s="60"/>
      <c r="BN22" s="104" t="str">
        <f t="shared" ca="1" si="16"/>
        <v/>
      </c>
      <c r="BO22" s="60"/>
      <c r="BP22" s="60"/>
      <c r="BR22" s="104" t="str">
        <f t="shared" ca="1" si="17"/>
        <v/>
      </c>
      <c r="BS22" s="60"/>
      <c r="BT22" s="60"/>
      <c r="BV22" s="104" t="str">
        <f t="shared" ca="1" si="18"/>
        <v/>
      </c>
      <c r="BW22" s="60"/>
      <c r="BX22" s="60"/>
      <c r="BZ22" s="104" t="str">
        <f t="shared" ca="1" si="19"/>
        <v/>
      </c>
      <c r="CA22" s="60"/>
      <c r="CB22" s="60"/>
      <c r="CD22" s="104" t="str">
        <f t="shared" ca="1" si="20"/>
        <v/>
      </c>
      <c r="CE22" s="60"/>
      <c r="CF22" s="60"/>
      <c r="CH22" s="104" t="str">
        <f t="shared" ca="1" si="21"/>
        <v/>
      </c>
      <c r="CI22" s="60"/>
      <c r="CJ22" s="60"/>
      <c r="CL22" s="104" t="str">
        <f t="shared" ca="1" si="22"/>
        <v/>
      </c>
      <c r="CM22" s="60"/>
      <c r="CN22" s="60"/>
      <c r="CP22" s="104" t="str">
        <f t="shared" ca="1" si="23"/>
        <v/>
      </c>
      <c r="CQ22" s="60"/>
      <c r="CR22" s="60"/>
      <c r="CT22" s="104" t="str">
        <f t="shared" ca="1" si="24"/>
        <v/>
      </c>
      <c r="CU22" s="60"/>
      <c r="CV22" s="60"/>
      <c r="CX22" s="104" t="str">
        <f t="shared" ca="1" si="25"/>
        <v/>
      </c>
      <c r="CY22" s="60"/>
      <c r="CZ22" s="60"/>
      <c r="DB22" s="104" t="str">
        <f t="shared" ca="1" si="26"/>
        <v/>
      </c>
      <c r="DC22" s="60"/>
      <c r="DD22" s="60"/>
      <c r="DF22" s="104" t="str">
        <f t="shared" ca="1" si="27"/>
        <v/>
      </c>
      <c r="DG22" s="60"/>
      <c r="DH22" s="60"/>
      <c r="DJ22" s="104" t="str">
        <f t="shared" ca="1" si="28"/>
        <v/>
      </c>
      <c r="DK22" s="60"/>
      <c r="DL22" s="60"/>
      <c r="DN22" s="104" t="str">
        <f t="shared" ca="1" si="29"/>
        <v/>
      </c>
      <c r="DO22" s="60"/>
      <c r="DP22" s="60"/>
      <c r="DR22" s="104" t="str">
        <f t="shared" ca="1" si="30"/>
        <v/>
      </c>
      <c r="DS22" s="60"/>
      <c r="DT22" s="60"/>
      <c r="DV22" s="104" t="str">
        <f t="shared" ca="1" si="31"/>
        <v/>
      </c>
      <c r="DW22" s="60"/>
      <c r="DX22" s="60"/>
      <c r="DZ22" s="104" t="str">
        <f t="shared" ca="1" si="32"/>
        <v/>
      </c>
      <c r="EA22" s="60"/>
      <c r="EB22" s="60"/>
      <c r="ED22" s="104" t="str">
        <f t="shared" ca="1" si="33"/>
        <v/>
      </c>
      <c r="EE22" s="60"/>
      <c r="EF22" s="60"/>
      <c r="EH22" s="104" t="str">
        <f t="shared" ca="1" si="34"/>
        <v/>
      </c>
      <c r="EI22" s="60"/>
      <c r="EJ22" s="60"/>
      <c r="EL22" s="104" t="str">
        <f t="shared" ca="1" si="35"/>
        <v/>
      </c>
      <c r="EM22" s="60"/>
      <c r="EN22" s="60"/>
      <c r="EP22" s="104" t="str">
        <f t="shared" ca="1" si="36"/>
        <v/>
      </c>
      <c r="EQ22" s="60"/>
      <c r="ER22" s="60"/>
      <c r="ET22" s="104" t="str">
        <f t="shared" ca="1" si="37"/>
        <v/>
      </c>
      <c r="EU22" s="60"/>
      <c r="EV22" s="60"/>
      <c r="EX22" s="104" t="str">
        <f t="shared" ca="1" si="38"/>
        <v/>
      </c>
      <c r="EY22" s="60"/>
      <c r="EZ22" s="60"/>
      <c r="FB22" s="104" t="str">
        <f t="shared" ca="1" si="39"/>
        <v/>
      </c>
      <c r="FC22" s="60"/>
      <c r="FD22" s="60"/>
      <c r="FF22" s="104" t="str">
        <f t="shared" ca="1" si="40"/>
        <v/>
      </c>
      <c r="FG22" s="60"/>
      <c r="FH22" s="60"/>
      <c r="FJ22" s="104" t="str">
        <f t="shared" ca="1" si="41"/>
        <v/>
      </c>
      <c r="FK22" s="60"/>
      <c r="FL22" s="60"/>
      <c r="FN22" s="104" t="str">
        <f t="shared" ca="1" si="42"/>
        <v/>
      </c>
      <c r="FO22" s="60"/>
      <c r="FP22" s="60"/>
      <c r="FR22" s="104" t="str">
        <f t="shared" ca="1" si="43"/>
        <v/>
      </c>
      <c r="FS22" s="60"/>
      <c r="FT22" s="60"/>
      <c r="FV22" s="104" t="str">
        <f t="shared" ca="1" si="44"/>
        <v/>
      </c>
      <c r="FW22" s="60"/>
      <c r="FX22" s="60"/>
      <c r="FZ22" s="104" t="str">
        <f t="shared" ca="1" si="45"/>
        <v/>
      </c>
      <c r="GA22" s="60"/>
      <c r="GB22" s="60"/>
      <c r="GD22" s="104" t="str">
        <f t="shared" ca="1" si="46"/>
        <v/>
      </c>
      <c r="GE22" s="60"/>
      <c r="GF22" s="60"/>
      <c r="GH22" s="104" t="str">
        <f t="shared" ca="1" si="47"/>
        <v/>
      </c>
      <c r="GI22" s="60"/>
      <c r="GJ22" s="60"/>
      <c r="GL22" s="104" t="str">
        <f t="shared" ca="1" si="48"/>
        <v/>
      </c>
      <c r="GM22" s="60"/>
      <c r="GN22" s="60"/>
      <c r="GP22" s="104" t="str">
        <f t="shared" ca="1" si="49"/>
        <v/>
      </c>
      <c r="GQ22" s="60"/>
      <c r="GR22" s="60"/>
    </row>
    <row r="23" spans="2:200" s="28" customFormat="1" x14ac:dyDescent="0.2">
      <c r="B23" s="59" t="str">
        <f t="shared" ca="1" si="0"/>
        <v/>
      </c>
      <c r="C23" s="60"/>
      <c r="D23" s="60"/>
      <c r="F23" s="104" t="str">
        <f t="shared" ca="1" si="1"/>
        <v/>
      </c>
      <c r="G23" s="60"/>
      <c r="H23" s="60"/>
      <c r="J23" s="104" t="str">
        <f t="shared" ca="1" si="2"/>
        <v/>
      </c>
      <c r="K23" s="60"/>
      <c r="L23" s="60"/>
      <c r="N23" s="104" t="str">
        <f t="shared" ca="1" si="3"/>
        <v/>
      </c>
      <c r="O23" s="60"/>
      <c r="P23" s="60"/>
      <c r="R23" s="104" t="str">
        <f t="shared" ca="1" si="4"/>
        <v/>
      </c>
      <c r="S23" s="60"/>
      <c r="T23" s="60"/>
      <c r="V23" s="104" t="str">
        <f t="shared" ca="1" si="5"/>
        <v/>
      </c>
      <c r="W23" s="60"/>
      <c r="X23" s="60"/>
      <c r="Z23" s="104" t="str">
        <f t="shared" ca="1" si="6"/>
        <v/>
      </c>
      <c r="AA23" s="60"/>
      <c r="AB23" s="60"/>
      <c r="AD23" s="104" t="str">
        <f t="shared" ca="1" si="7"/>
        <v/>
      </c>
      <c r="AE23" s="60"/>
      <c r="AF23" s="60"/>
      <c r="AH23" s="104" t="str">
        <f t="shared" ca="1" si="8"/>
        <v/>
      </c>
      <c r="AI23" s="60"/>
      <c r="AJ23" s="60"/>
      <c r="AL23" s="104" t="str">
        <f t="shared" ca="1" si="9"/>
        <v/>
      </c>
      <c r="AM23" s="60"/>
      <c r="AN23" s="60"/>
      <c r="AP23" s="104" t="str">
        <f t="shared" ca="1" si="10"/>
        <v/>
      </c>
      <c r="AQ23" s="60"/>
      <c r="AR23" s="60"/>
      <c r="AT23" s="104" t="str">
        <f t="shared" ca="1" si="11"/>
        <v/>
      </c>
      <c r="AU23" s="60"/>
      <c r="AV23" s="60"/>
      <c r="AX23" s="104" t="str">
        <f t="shared" ca="1" si="12"/>
        <v/>
      </c>
      <c r="AY23" s="60"/>
      <c r="AZ23" s="60"/>
      <c r="BB23" s="104" t="str">
        <f t="shared" ca="1" si="13"/>
        <v/>
      </c>
      <c r="BC23" s="60"/>
      <c r="BD23" s="60"/>
      <c r="BF23" s="104" t="str">
        <f t="shared" ca="1" si="14"/>
        <v/>
      </c>
      <c r="BG23" s="60"/>
      <c r="BH23" s="60"/>
      <c r="BJ23" s="104" t="str">
        <f t="shared" ca="1" si="15"/>
        <v/>
      </c>
      <c r="BK23" s="60"/>
      <c r="BL23" s="60"/>
      <c r="BN23" s="104" t="str">
        <f t="shared" ca="1" si="16"/>
        <v/>
      </c>
      <c r="BO23" s="60"/>
      <c r="BP23" s="60"/>
      <c r="BR23" s="104" t="str">
        <f t="shared" ca="1" si="17"/>
        <v/>
      </c>
      <c r="BS23" s="60"/>
      <c r="BT23" s="60"/>
      <c r="BV23" s="104" t="str">
        <f t="shared" ca="1" si="18"/>
        <v/>
      </c>
      <c r="BW23" s="60"/>
      <c r="BX23" s="60"/>
      <c r="BZ23" s="104" t="str">
        <f t="shared" ca="1" si="19"/>
        <v/>
      </c>
      <c r="CA23" s="60"/>
      <c r="CB23" s="60"/>
      <c r="CD23" s="104" t="str">
        <f t="shared" ca="1" si="20"/>
        <v/>
      </c>
      <c r="CE23" s="60"/>
      <c r="CF23" s="60"/>
      <c r="CH23" s="104" t="str">
        <f t="shared" ca="1" si="21"/>
        <v/>
      </c>
      <c r="CI23" s="60"/>
      <c r="CJ23" s="60"/>
      <c r="CL23" s="104" t="str">
        <f t="shared" ca="1" si="22"/>
        <v/>
      </c>
      <c r="CM23" s="60"/>
      <c r="CN23" s="60"/>
      <c r="CP23" s="104" t="str">
        <f t="shared" ca="1" si="23"/>
        <v/>
      </c>
      <c r="CQ23" s="60"/>
      <c r="CR23" s="60"/>
      <c r="CT23" s="104" t="str">
        <f t="shared" ca="1" si="24"/>
        <v/>
      </c>
      <c r="CU23" s="60"/>
      <c r="CV23" s="60"/>
      <c r="CX23" s="104" t="str">
        <f t="shared" ca="1" si="25"/>
        <v/>
      </c>
      <c r="CY23" s="60"/>
      <c r="CZ23" s="60"/>
      <c r="DB23" s="104" t="str">
        <f t="shared" ca="1" si="26"/>
        <v/>
      </c>
      <c r="DC23" s="60"/>
      <c r="DD23" s="60"/>
      <c r="DF23" s="104" t="str">
        <f t="shared" ca="1" si="27"/>
        <v/>
      </c>
      <c r="DG23" s="60"/>
      <c r="DH23" s="60"/>
      <c r="DJ23" s="104" t="str">
        <f t="shared" ca="1" si="28"/>
        <v/>
      </c>
      <c r="DK23" s="60"/>
      <c r="DL23" s="60"/>
      <c r="DN23" s="104" t="str">
        <f t="shared" ca="1" si="29"/>
        <v/>
      </c>
      <c r="DO23" s="60"/>
      <c r="DP23" s="60"/>
      <c r="DR23" s="104" t="str">
        <f t="shared" ca="1" si="30"/>
        <v/>
      </c>
      <c r="DS23" s="60"/>
      <c r="DT23" s="60"/>
      <c r="DV23" s="104" t="str">
        <f t="shared" ca="1" si="31"/>
        <v/>
      </c>
      <c r="DW23" s="60"/>
      <c r="DX23" s="60"/>
      <c r="DZ23" s="104" t="str">
        <f t="shared" ca="1" si="32"/>
        <v/>
      </c>
      <c r="EA23" s="60"/>
      <c r="EB23" s="60"/>
      <c r="ED23" s="104" t="str">
        <f t="shared" ca="1" si="33"/>
        <v/>
      </c>
      <c r="EE23" s="60"/>
      <c r="EF23" s="60"/>
      <c r="EH23" s="104" t="str">
        <f t="shared" ca="1" si="34"/>
        <v/>
      </c>
      <c r="EI23" s="60"/>
      <c r="EJ23" s="60"/>
      <c r="EL23" s="104" t="str">
        <f t="shared" ca="1" si="35"/>
        <v/>
      </c>
      <c r="EM23" s="60"/>
      <c r="EN23" s="60"/>
      <c r="EP23" s="104" t="str">
        <f t="shared" ca="1" si="36"/>
        <v/>
      </c>
      <c r="EQ23" s="60"/>
      <c r="ER23" s="60"/>
      <c r="ET23" s="104" t="str">
        <f t="shared" ca="1" si="37"/>
        <v/>
      </c>
      <c r="EU23" s="60"/>
      <c r="EV23" s="60"/>
      <c r="EX23" s="104" t="str">
        <f t="shared" ca="1" si="38"/>
        <v/>
      </c>
      <c r="EY23" s="60"/>
      <c r="EZ23" s="60"/>
      <c r="FB23" s="104" t="str">
        <f t="shared" ca="1" si="39"/>
        <v/>
      </c>
      <c r="FC23" s="60"/>
      <c r="FD23" s="60"/>
      <c r="FF23" s="104" t="str">
        <f t="shared" ca="1" si="40"/>
        <v/>
      </c>
      <c r="FG23" s="60"/>
      <c r="FH23" s="60"/>
      <c r="FJ23" s="104" t="str">
        <f t="shared" ca="1" si="41"/>
        <v/>
      </c>
      <c r="FK23" s="60"/>
      <c r="FL23" s="60"/>
      <c r="FN23" s="104" t="str">
        <f t="shared" ca="1" si="42"/>
        <v/>
      </c>
      <c r="FO23" s="60"/>
      <c r="FP23" s="60"/>
      <c r="FR23" s="104" t="str">
        <f t="shared" ca="1" si="43"/>
        <v/>
      </c>
      <c r="FS23" s="60"/>
      <c r="FT23" s="60"/>
      <c r="FV23" s="104" t="str">
        <f t="shared" ca="1" si="44"/>
        <v/>
      </c>
      <c r="FW23" s="60"/>
      <c r="FX23" s="60"/>
      <c r="FZ23" s="104" t="str">
        <f t="shared" ca="1" si="45"/>
        <v/>
      </c>
      <c r="GA23" s="60"/>
      <c r="GB23" s="60"/>
      <c r="GD23" s="104" t="str">
        <f t="shared" ca="1" si="46"/>
        <v/>
      </c>
      <c r="GE23" s="60"/>
      <c r="GF23" s="60"/>
      <c r="GH23" s="104" t="str">
        <f t="shared" ca="1" si="47"/>
        <v/>
      </c>
      <c r="GI23" s="60"/>
      <c r="GJ23" s="60"/>
      <c r="GL23" s="104" t="str">
        <f t="shared" ca="1" si="48"/>
        <v/>
      </c>
      <c r="GM23" s="60"/>
      <c r="GN23" s="60"/>
      <c r="GP23" s="104" t="str">
        <f t="shared" ca="1" si="49"/>
        <v/>
      </c>
      <c r="GQ23" s="60"/>
      <c r="GR23" s="60"/>
    </row>
    <row r="24" spans="2:200" s="28" customFormat="1" x14ac:dyDescent="0.2">
      <c r="B24" s="59" t="str">
        <f t="shared" ca="1" si="0"/>
        <v/>
      </c>
      <c r="C24" s="60"/>
      <c r="D24" s="60"/>
      <c r="F24" s="104" t="str">
        <f t="shared" ca="1" si="1"/>
        <v/>
      </c>
      <c r="G24" s="60"/>
      <c r="H24" s="60"/>
      <c r="J24" s="104" t="str">
        <f t="shared" ca="1" si="2"/>
        <v/>
      </c>
      <c r="K24" s="60"/>
      <c r="L24" s="60"/>
      <c r="N24" s="104" t="str">
        <f t="shared" ca="1" si="3"/>
        <v/>
      </c>
      <c r="O24" s="60"/>
      <c r="P24" s="60"/>
      <c r="R24" s="104" t="str">
        <f t="shared" ca="1" si="4"/>
        <v/>
      </c>
      <c r="S24" s="60"/>
      <c r="T24" s="60"/>
      <c r="V24" s="104" t="str">
        <f t="shared" ca="1" si="5"/>
        <v/>
      </c>
      <c r="W24" s="60"/>
      <c r="X24" s="60"/>
      <c r="Z24" s="104" t="str">
        <f t="shared" ca="1" si="6"/>
        <v/>
      </c>
      <c r="AA24" s="60"/>
      <c r="AB24" s="60"/>
      <c r="AD24" s="104" t="str">
        <f t="shared" ca="1" si="7"/>
        <v/>
      </c>
      <c r="AE24" s="60"/>
      <c r="AF24" s="60"/>
      <c r="AH24" s="104" t="str">
        <f t="shared" ca="1" si="8"/>
        <v/>
      </c>
      <c r="AI24" s="60"/>
      <c r="AJ24" s="60"/>
      <c r="AL24" s="104" t="str">
        <f t="shared" ca="1" si="9"/>
        <v/>
      </c>
      <c r="AM24" s="60"/>
      <c r="AN24" s="60"/>
      <c r="AP24" s="104" t="str">
        <f t="shared" ca="1" si="10"/>
        <v/>
      </c>
      <c r="AQ24" s="60"/>
      <c r="AR24" s="60"/>
      <c r="AT24" s="104" t="str">
        <f t="shared" ca="1" si="11"/>
        <v/>
      </c>
      <c r="AU24" s="60"/>
      <c r="AV24" s="60"/>
      <c r="AX24" s="104" t="str">
        <f t="shared" ca="1" si="12"/>
        <v/>
      </c>
      <c r="AY24" s="60"/>
      <c r="AZ24" s="60"/>
      <c r="BB24" s="104" t="str">
        <f t="shared" ca="1" si="13"/>
        <v/>
      </c>
      <c r="BC24" s="60"/>
      <c r="BD24" s="60"/>
      <c r="BF24" s="104" t="str">
        <f t="shared" ca="1" si="14"/>
        <v/>
      </c>
      <c r="BG24" s="60"/>
      <c r="BH24" s="60"/>
      <c r="BJ24" s="104" t="str">
        <f t="shared" ca="1" si="15"/>
        <v/>
      </c>
      <c r="BK24" s="60"/>
      <c r="BL24" s="60"/>
      <c r="BN24" s="104" t="str">
        <f t="shared" ca="1" si="16"/>
        <v/>
      </c>
      <c r="BO24" s="60"/>
      <c r="BP24" s="60"/>
      <c r="BR24" s="104" t="str">
        <f t="shared" ca="1" si="17"/>
        <v/>
      </c>
      <c r="BS24" s="60"/>
      <c r="BT24" s="60"/>
      <c r="BV24" s="104" t="str">
        <f t="shared" ca="1" si="18"/>
        <v/>
      </c>
      <c r="BW24" s="60"/>
      <c r="BX24" s="60"/>
      <c r="BZ24" s="104" t="str">
        <f t="shared" ca="1" si="19"/>
        <v/>
      </c>
      <c r="CA24" s="60"/>
      <c r="CB24" s="60"/>
      <c r="CD24" s="104" t="str">
        <f t="shared" ca="1" si="20"/>
        <v/>
      </c>
      <c r="CE24" s="60"/>
      <c r="CF24" s="60"/>
      <c r="CH24" s="104" t="str">
        <f t="shared" ca="1" si="21"/>
        <v/>
      </c>
      <c r="CI24" s="60"/>
      <c r="CJ24" s="60"/>
      <c r="CL24" s="104" t="str">
        <f t="shared" ca="1" si="22"/>
        <v/>
      </c>
      <c r="CM24" s="60"/>
      <c r="CN24" s="60"/>
      <c r="CP24" s="104" t="str">
        <f t="shared" ca="1" si="23"/>
        <v/>
      </c>
      <c r="CQ24" s="60"/>
      <c r="CR24" s="60"/>
      <c r="CT24" s="104" t="str">
        <f t="shared" ca="1" si="24"/>
        <v/>
      </c>
      <c r="CU24" s="60"/>
      <c r="CV24" s="60"/>
      <c r="CX24" s="104" t="str">
        <f t="shared" ca="1" si="25"/>
        <v/>
      </c>
      <c r="CY24" s="60"/>
      <c r="CZ24" s="60"/>
      <c r="DB24" s="104" t="str">
        <f t="shared" ca="1" si="26"/>
        <v/>
      </c>
      <c r="DC24" s="60"/>
      <c r="DD24" s="60"/>
      <c r="DF24" s="104" t="str">
        <f t="shared" ca="1" si="27"/>
        <v/>
      </c>
      <c r="DG24" s="60"/>
      <c r="DH24" s="60"/>
      <c r="DJ24" s="104" t="str">
        <f t="shared" ca="1" si="28"/>
        <v/>
      </c>
      <c r="DK24" s="60"/>
      <c r="DL24" s="60"/>
      <c r="DN24" s="104" t="str">
        <f t="shared" ca="1" si="29"/>
        <v/>
      </c>
      <c r="DO24" s="60"/>
      <c r="DP24" s="60"/>
      <c r="DR24" s="104" t="str">
        <f t="shared" ca="1" si="30"/>
        <v/>
      </c>
      <c r="DS24" s="60"/>
      <c r="DT24" s="60"/>
      <c r="DV24" s="104" t="str">
        <f t="shared" ca="1" si="31"/>
        <v/>
      </c>
      <c r="DW24" s="60"/>
      <c r="DX24" s="60"/>
      <c r="DZ24" s="104" t="str">
        <f t="shared" ca="1" si="32"/>
        <v/>
      </c>
      <c r="EA24" s="60"/>
      <c r="EB24" s="60"/>
      <c r="ED24" s="104" t="str">
        <f t="shared" ca="1" si="33"/>
        <v/>
      </c>
      <c r="EE24" s="60"/>
      <c r="EF24" s="60"/>
      <c r="EH24" s="104" t="str">
        <f t="shared" ca="1" si="34"/>
        <v/>
      </c>
      <c r="EI24" s="60"/>
      <c r="EJ24" s="60"/>
      <c r="EL24" s="104" t="str">
        <f t="shared" ca="1" si="35"/>
        <v/>
      </c>
      <c r="EM24" s="60"/>
      <c r="EN24" s="60"/>
      <c r="EP24" s="104" t="str">
        <f t="shared" ca="1" si="36"/>
        <v/>
      </c>
      <c r="EQ24" s="60"/>
      <c r="ER24" s="60"/>
      <c r="ET24" s="104" t="str">
        <f t="shared" ca="1" si="37"/>
        <v/>
      </c>
      <c r="EU24" s="60"/>
      <c r="EV24" s="60"/>
      <c r="EX24" s="104" t="str">
        <f t="shared" ca="1" si="38"/>
        <v/>
      </c>
      <c r="EY24" s="60"/>
      <c r="EZ24" s="60"/>
      <c r="FB24" s="104" t="str">
        <f t="shared" ca="1" si="39"/>
        <v/>
      </c>
      <c r="FC24" s="60"/>
      <c r="FD24" s="60"/>
      <c r="FF24" s="104" t="str">
        <f t="shared" ca="1" si="40"/>
        <v/>
      </c>
      <c r="FG24" s="60"/>
      <c r="FH24" s="60"/>
      <c r="FJ24" s="104" t="str">
        <f t="shared" ca="1" si="41"/>
        <v/>
      </c>
      <c r="FK24" s="60"/>
      <c r="FL24" s="60"/>
      <c r="FN24" s="104" t="str">
        <f t="shared" ca="1" si="42"/>
        <v/>
      </c>
      <c r="FO24" s="60"/>
      <c r="FP24" s="60"/>
      <c r="FR24" s="104" t="str">
        <f t="shared" ca="1" si="43"/>
        <v/>
      </c>
      <c r="FS24" s="60"/>
      <c r="FT24" s="60"/>
      <c r="FV24" s="104" t="str">
        <f t="shared" ca="1" si="44"/>
        <v/>
      </c>
      <c r="FW24" s="60"/>
      <c r="FX24" s="60"/>
      <c r="FZ24" s="104" t="str">
        <f t="shared" ca="1" si="45"/>
        <v/>
      </c>
      <c r="GA24" s="60"/>
      <c r="GB24" s="60"/>
      <c r="GD24" s="104" t="str">
        <f t="shared" ca="1" si="46"/>
        <v/>
      </c>
      <c r="GE24" s="60"/>
      <c r="GF24" s="60"/>
      <c r="GH24" s="104" t="str">
        <f t="shared" ca="1" si="47"/>
        <v/>
      </c>
      <c r="GI24" s="60"/>
      <c r="GJ24" s="60"/>
      <c r="GL24" s="104" t="str">
        <f t="shared" ca="1" si="48"/>
        <v/>
      </c>
      <c r="GM24" s="60"/>
      <c r="GN24" s="60"/>
      <c r="GP24" s="104" t="str">
        <f t="shared" ca="1" si="49"/>
        <v/>
      </c>
      <c r="GQ24" s="60"/>
      <c r="GR24" s="60"/>
    </row>
    <row r="25" spans="2:200" s="28" customFormat="1" x14ac:dyDescent="0.2">
      <c r="B25" s="59" t="str">
        <f t="shared" ca="1" si="0"/>
        <v/>
      </c>
      <c r="C25" s="60"/>
      <c r="D25" s="60"/>
      <c r="F25" s="104" t="str">
        <f t="shared" ca="1" si="1"/>
        <v/>
      </c>
      <c r="G25" s="60"/>
      <c r="H25" s="60"/>
      <c r="J25" s="104" t="str">
        <f t="shared" ca="1" si="2"/>
        <v/>
      </c>
      <c r="K25" s="60"/>
      <c r="L25" s="60"/>
      <c r="N25" s="104" t="str">
        <f t="shared" ca="1" si="3"/>
        <v/>
      </c>
      <c r="O25" s="60"/>
      <c r="P25" s="60"/>
      <c r="R25" s="104" t="str">
        <f t="shared" ca="1" si="4"/>
        <v/>
      </c>
      <c r="S25" s="60"/>
      <c r="T25" s="60"/>
      <c r="V25" s="104" t="str">
        <f t="shared" ca="1" si="5"/>
        <v/>
      </c>
      <c r="W25" s="60"/>
      <c r="X25" s="60"/>
      <c r="Z25" s="104" t="str">
        <f t="shared" ca="1" si="6"/>
        <v/>
      </c>
      <c r="AA25" s="60"/>
      <c r="AB25" s="60"/>
      <c r="AD25" s="104" t="str">
        <f t="shared" ca="1" si="7"/>
        <v/>
      </c>
      <c r="AE25" s="60"/>
      <c r="AF25" s="60"/>
      <c r="AH25" s="104" t="str">
        <f t="shared" ca="1" si="8"/>
        <v/>
      </c>
      <c r="AI25" s="60"/>
      <c r="AJ25" s="60"/>
      <c r="AL25" s="104" t="str">
        <f t="shared" ca="1" si="9"/>
        <v/>
      </c>
      <c r="AM25" s="60"/>
      <c r="AN25" s="60"/>
      <c r="AP25" s="104" t="str">
        <f t="shared" ca="1" si="10"/>
        <v/>
      </c>
      <c r="AQ25" s="60"/>
      <c r="AR25" s="60"/>
      <c r="AT25" s="104" t="str">
        <f t="shared" ca="1" si="11"/>
        <v/>
      </c>
      <c r="AU25" s="60"/>
      <c r="AV25" s="60"/>
      <c r="AX25" s="104" t="str">
        <f t="shared" ca="1" si="12"/>
        <v/>
      </c>
      <c r="AY25" s="60"/>
      <c r="AZ25" s="60"/>
      <c r="BB25" s="104" t="str">
        <f t="shared" ca="1" si="13"/>
        <v/>
      </c>
      <c r="BC25" s="60"/>
      <c r="BD25" s="60"/>
      <c r="BF25" s="104" t="str">
        <f t="shared" ca="1" si="14"/>
        <v/>
      </c>
      <c r="BG25" s="60"/>
      <c r="BH25" s="60"/>
      <c r="BJ25" s="104" t="str">
        <f t="shared" ca="1" si="15"/>
        <v/>
      </c>
      <c r="BK25" s="60"/>
      <c r="BL25" s="60"/>
      <c r="BN25" s="104" t="str">
        <f t="shared" ca="1" si="16"/>
        <v/>
      </c>
      <c r="BO25" s="60"/>
      <c r="BP25" s="60"/>
      <c r="BR25" s="104" t="str">
        <f t="shared" ca="1" si="17"/>
        <v/>
      </c>
      <c r="BS25" s="60"/>
      <c r="BT25" s="60"/>
      <c r="BV25" s="104" t="str">
        <f t="shared" ca="1" si="18"/>
        <v/>
      </c>
      <c r="BW25" s="60"/>
      <c r="BX25" s="60"/>
      <c r="BZ25" s="104" t="str">
        <f t="shared" ca="1" si="19"/>
        <v/>
      </c>
      <c r="CA25" s="60"/>
      <c r="CB25" s="60"/>
      <c r="CD25" s="104" t="str">
        <f t="shared" ca="1" si="20"/>
        <v/>
      </c>
      <c r="CE25" s="60"/>
      <c r="CF25" s="60"/>
      <c r="CH25" s="104" t="str">
        <f t="shared" ca="1" si="21"/>
        <v/>
      </c>
      <c r="CI25" s="60"/>
      <c r="CJ25" s="60"/>
      <c r="CL25" s="104" t="str">
        <f t="shared" ca="1" si="22"/>
        <v/>
      </c>
      <c r="CM25" s="60"/>
      <c r="CN25" s="60"/>
      <c r="CP25" s="104" t="str">
        <f t="shared" ca="1" si="23"/>
        <v/>
      </c>
      <c r="CQ25" s="60"/>
      <c r="CR25" s="60"/>
      <c r="CT25" s="104" t="str">
        <f t="shared" ca="1" si="24"/>
        <v/>
      </c>
      <c r="CU25" s="60"/>
      <c r="CV25" s="60"/>
      <c r="CX25" s="104" t="str">
        <f t="shared" ca="1" si="25"/>
        <v/>
      </c>
      <c r="CY25" s="60"/>
      <c r="CZ25" s="60"/>
      <c r="DB25" s="104" t="str">
        <f t="shared" ca="1" si="26"/>
        <v/>
      </c>
      <c r="DC25" s="60"/>
      <c r="DD25" s="60"/>
      <c r="DF25" s="104" t="str">
        <f t="shared" ca="1" si="27"/>
        <v/>
      </c>
      <c r="DG25" s="60"/>
      <c r="DH25" s="60"/>
      <c r="DJ25" s="104" t="str">
        <f t="shared" ca="1" si="28"/>
        <v/>
      </c>
      <c r="DK25" s="60"/>
      <c r="DL25" s="60"/>
      <c r="DN25" s="104" t="str">
        <f t="shared" ca="1" si="29"/>
        <v/>
      </c>
      <c r="DO25" s="60"/>
      <c r="DP25" s="60"/>
      <c r="DR25" s="104" t="str">
        <f t="shared" ca="1" si="30"/>
        <v/>
      </c>
      <c r="DS25" s="60"/>
      <c r="DT25" s="60"/>
      <c r="DV25" s="104" t="str">
        <f t="shared" ca="1" si="31"/>
        <v/>
      </c>
      <c r="DW25" s="60"/>
      <c r="DX25" s="60"/>
      <c r="DZ25" s="104" t="str">
        <f t="shared" ca="1" si="32"/>
        <v/>
      </c>
      <c r="EA25" s="60"/>
      <c r="EB25" s="60"/>
      <c r="ED25" s="104" t="str">
        <f t="shared" ca="1" si="33"/>
        <v/>
      </c>
      <c r="EE25" s="60"/>
      <c r="EF25" s="60"/>
      <c r="EH25" s="104" t="str">
        <f t="shared" ca="1" si="34"/>
        <v/>
      </c>
      <c r="EI25" s="60"/>
      <c r="EJ25" s="60"/>
      <c r="EL25" s="104" t="str">
        <f t="shared" ca="1" si="35"/>
        <v/>
      </c>
      <c r="EM25" s="60"/>
      <c r="EN25" s="60"/>
      <c r="EP25" s="104" t="str">
        <f t="shared" ca="1" si="36"/>
        <v/>
      </c>
      <c r="EQ25" s="60"/>
      <c r="ER25" s="60"/>
      <c r="ET25" s="104" t="str">
        <f t="shared" ca="1" si="37"/>
        <v/>
      </c>
      <c r="EU25" s="60"/>
      <c r="EV25" s="60"/>
      <c r="EX25" s="104" t="str">
        <f t="shared" ca="1" si="38"/>
        <v/>
      </c>
      <c r="EY25" s="60"/>
      <c r="EZ25" s="60"/>
      <c r="FB25" s="104" t="str">
        <f t="shared" ca="1" si="39"/>
        <v/>
      </c>
      <c r="FC25" s="60"/>
      <c r="FD25" s="60"/>
      <c r="FF25" s="104" t="str">
        <f t="shared" ca="1" si="40"/>
        <v/>
      </c>
      <c r="FG25" s="60"/>
      <c r="FH25" s="60"/>
      <c r="FJ25" s="104" t="str">
        <f t="shared" ca="1" si="41"/>
        <v/>
      </c>
      <c r="FK25" s="60"/>
      <c r="FL25" s="60"/>
      <c r="FN25" s="104" t="str">
        <f t="shared" ca="1" si="42"/>
        <v/>
      </c>
      <c r="FO25" s="60"/>
      <c r="FP25" s="60"/>
      <c r="FR25" s="104" t="str">
        <f t="shared" ca="1" si="43"/>
        <v/>
      </c>
      <c r="FS25" s="60"/>
      <c r="FT25" s="60"/>
      <c r="FV25" s="104" t="str">
        <f t="shared" ca="1" si="44"/>
        <v/>
      </c>
      <c r="FW25" s="60"/>
      <c r="FX25" s="60"/>
      <c r="FZ25" s="104" t="str">
        <f t="shared" ca="1" si="45"/>
        <v/>
      </c>
      <c r="GA25" s="60"/>
      <c r="GB25" s="60"/>
      <c r="GD25" s="104" t="str">
        <f t="shared" ca="1" si="46"/>
        <v/>
      </c>
      <c r="GE25" s="60"/>
      <c r="GF25" s="60"/>
      <c r="GH25" s="104" t="str">
        <f t="shared" ca="1" si="47"/>
        <v/>
      </c>
      <c r="GI25" s="60"/>
      <c r="GJ25" s="60"/>
      <c r="GL25" s="104" t="str">
        <f t="shared" ca="1" si="48"/>
        <v/>
      </c>
      <c r="GM25" s="60"/>
      <c r="GN25" s="60"/>
      <c r="GP25" s="104" t="str">
        <f t="shared" ca="1" si="49"/>
        <v/>
      </c>
      <c r="GQ25" s="60"/>
      <c r="GR25" s="60"/>
    </row>
    <row r="26" spans="2:200" s="28" customFormat="1" x14ac:dyDescent="0.2">
      <c r="B26" s="59" t="str">
        <f t="shared" ca="1" si="0"/>
        <v/>
      </c>
      <c r="C26" s="60"/>
      <c r="D26" s="60"/>
      <c r="F26" s="104" t="str">
        <f t="shared" ca="1" si="1"/>
        <v/>
      </c>
      <c r="G26" s="60"/>
      <c r="H26" s="60"/>
      <c r="J26" s="104" t="str">
        <f t="shared" ca="1" si="2"/>
        <v/>
      </c>
      <c r="K26" s="60"/>
      <c r="L26" s="60"/>
      <c r="N26" s="104" t="str">
        <f t="shared" ca="1" si="3"/>
        <v/>
      </c>
      <c r="O26" s="60"/>
      <c r="P26" s="60"/>
      <c r="R26" s="104" t="str">
        <f t="shared" ca="1" si="4"/>
        <v/>
      </c>
      <c r="S26" s="60"/>
      <c r="T26" s="60"/>
      <c r="V26" s="104" t="str">
        <f t="shared" ca="1" si="5"/>
        <v/>
      </c>
      <c r="W26" s="60"/>
      <c r="X26" s="60"/>
      <c r="Z26" s="104" t="str">
        <f t="shared" ca="1" si="6"/>
        <v/>
      </c>
      <c r="AA26" s="60"/>
      <c r="AB26" s="60"/>
      <c r="AD26" s="104" t="str">
        <f t="shared" ca="1" si="7"/>
        <v/>
      </c>
      <c r="AE26" s="60"/>
      <c r="AF26" s="60"/>
      <c r="AH26" s="104" t="str">
        <f t="shared" ca="1" si="8"/>
        <v/>
      </c>
      <c r="AI26" s="60"/>
      <c r="AJ26" s="60"/>
      <c r="AL26" s="104" t="str">
        <f t="shared" ca="1" si="9"/>
        <v/>
      </c>
      <c r="AM26" s="60"/>
      <c r="AN26" s="60"/>
      <c r="AP26" s="104" t="str">
        <f t="shared" ca="1" si="10"/>
        <v/>
      </c>
      <c r="AQ26" s="60"/>
      <c r="AR26" s="60"/>
      <c r="AT26" s="104" t="str">
        <f t="shared" ca="1" si="11"/>
        <v/>
      </c>
      <c r="AU26" s="60"/>
      <c r="AV26" s="60"/>
      <c r="AX26" s="104" t="str">
        <f t="shared" ca="1" si="12"/>
        <v/>
      </c>
      <c r="AY26" s="60"/>
      <c r="AZ26" s="60"/>
      <c r="BB26" s="104" t="str">
        <f t="shared" ca="1" si="13"/>
        <v/>
      </c>
      <c r="BC26" s="60"/>
      <c r="BD26" s="60"/>
      <c r="BF26" s="104" t="str">
        <f t="shared" ca="1" si="14"/>
        <v/>
      </c>
      <c r="BG26" s="60"/>
      <c r="BH26" s="60"/>
      <c r="BJ26" s="104" t="str">
        <f t="shared" ca="1" si="15"/>
        <v/>
      </c>
      <c r="BK26" s="60"/>
      <c r="BL26" s="60"/>
      <c r="BN26" s="104" t="str">
        <f t="shared" ca="1" si="16"/>
        <v/>
      </c>
      <c r="BO26" s="60"/>
      <c r="BP26" s="60"/>
      <c r="BR26" s="104" t="str">
        <f t="shared" ca="1" si="17"/>
        <v/>
      </c>
      <c r="BS26" s="60"/>
      <c r="BT26" s="60"/>
      <c r="BV26" s="104" t="str">
        <f t="shared" ca="1" si="18"/>
        <v/>
      </c>
      <c r="BW26" s="60"/>
      <c r="BX26" s="60"/>
      <c r="BZ26" s="104" t="str">
        <f t="shared" ca="1" si="19"/>
        <v/>
      </c>
      <c r="CA26" s="60"/>
      <c r="CB26" s="60"/>
      <c r="CD26" s="104" t="str">
        <f t="shared" ca="1" si="20"/>
        <v/>
      </c>
      <c r="CE26" s="60"/>
      <c r="CF26" s="60"/>
      <c r="CH26" s="104" t="str">
        <f t="shared" ca="1" si="21"/>
        <v/>
      </c>
      <c r="CI26" s="60"/>
      <c r="CJ26" s="60"/>
      <c r="CL26" s="104" t="str">
        <f t="shared" ca="1" si="22"/>
        <v/>
      </c>
      <c r="CM26" s="60"/>
      <c r="CN26" s="60"/>
      <c r="CP26" s="104" t="str">
        <f t="shared" ca="1" si="23"/>
        <v/>
      </c>
      <c r="CQ26" s="60"/>
      <c r="CR26" s="60"/>
      <c r="CT26" s="104" t="str">
        <f t="shared" ca="1" si="24"/>
        <v/>
      </c>
      <c r="CU26" s="60"/>
      <c r="CV26" s="60"/>
      <c r="CX26" s="104" t="str">
        <f t="shared" ca="1" si="25"/>
        <v/>
      </c>
      <c r="CY26" s="60"/>
      <c r="CZ26" s="60"/>
      <c r="DB26" s="104" t="str">
        <f t="shared" ca="1" si="26"/>
        <v/>
      </c>
      <c r="DC26" s="60"/>
      <c r="DD26" s="60"/>
      <c r="DF26" s="104" t="str">
        <f t="shared" ca="1" si="27"/>
        <v/>
      </c>
      <c r="DG26" s="60"/>
      <c r="DH26" s="60"/>
      <c r="DJ26" s="104" t="str">
        <f t="shared" ca="1" si="28"/>
        <v/>
      </c>
      <c r="DK26" s="60"/>
      <c r="DL26" s="60"/>
      <c r="DN26" s="104" t="str">
        <f t="shared" ca="1" si="29"/>
        <v/>
      </c>
      <c r="DO26" s="60"/>
      <c r="DP26" s="60"/>
      <c r="DR26" s="104" t="str">
        <f t="shared" ca="1" si="30"/>
        <v/>
      </c>
      <c r="DS26" s="60"/>
      <c r="DT26" s="60"/>
      <c r="DV26" s="104" t="str">
        <f t="shared" ca="1" si="31"/>
        <v/>
      </c>
      <c r="DW26" s="60"/>
      <c r="DX26" s="60"/>
      <c r="DZ26" s="104" t="str">
        <f t="shared" ca="1" si="32"/>
        <v/>
      </c>
      <c r="EA26" s="60"/>
      <c r="EB26" s="60"/>
      <c r="ED26" s="104" t="str">
        <f t="shared" ca="1" si="33"/>
        <v/>
      </c>
      <c r="EE26" s="60"/>
      <c r="EF26" s="60"/>
      <c r="EH26" s="104" t="str">
        <f t="shared" ca="1" si="34"/>
        <v/>
      </c>
      <c r="EI26" s="60"/>
      <c r="EJ26" s="60"/>
      <c r="EL26" s="104" t="str">
        <f t="shared" ca="1" si="35"/>
        <v/>
      </c>
      <c r="EM26" s="60"/>
      <c r="EN26" s="60"/>
      <c r="EP26" s="104" t="str">
        <f t="shared" ca="1" si="36"/>
        <v/>
      </c>
      <c r="EQ26" s="60"/>
      <c r="ER26" s="60"/>
      <c r="ET26" s="104" t="str">
        <f t="shared" ca="1" si="37"/>
        <v/>
      </c>
      <c r="EU26" s="60"/>
      <c r="EV26" s="60"/>
      <c r="EX26" s="104" t="str">
        <f t="shared" ca="1" si="38"/>
        <v/>
      </c>
      <c r="EY26" s="60"/>
      <c r="EZ26" s="60"/>
      <c r="FB26" s="104" t="str">
        <f t="shared" ca="1" si="39"/>
        <v/>
      </c>
      <c r="FC26" s="60"/>
      <c r="FD26" s="60"/>
      <c r="FF26" s="104" t="str">
        <f t="shared" ca="1" si="40"/>
        <v/>
      </c>
      <c r="FG26" s="60"/>
      <c r="FH26" s="60"/>
      <c r="FJ26" s="104" t="str">
        <f t="shared" ca="1" si="41"/>
        <v/>
      </c>
      <c r="FK26" s="60"/>
      <c r="FL26" s="60"/>
      <c r="FN26" s="104" t="str">
        <f t="shared" ca="1" si="42"/>
        <v/>
      </c>
      <c r="FO26" s="60"/>
      <c r="FP26" s="60"/>
      <c r="FR26" s="104" t="str">
        <f t="shared" ca="1" si="43"/>
        <v/>
      </c>
      <c r="FS26" s="60"/>
      <c r="FT26" s="60"/>
      <c r="FV26" s="104" t="str">
        <f t="shared" ca="1" si="44"/>
        <v/>
      </c>
      <c r="FW26" s="60"/>
      <c r="FX26" s="60"/>
      <c r="FZ26" s="104" t="str">
        <f t="shared" ca="1" si="45"/>
        <v/>
      </c>
      <c r="GA26" s="60"/>
      <c r="GB26" s="60"/>
      <c r="GD26" s="104" t="str">
        <f t="shared" ca="1" si="46"/>
        <v/>
      </c>
      <c r="GE26" s="60"/>
      <c r="GF26" s="60"/>
      <c r="GH26" s="104" t="str">
        <f t="shared" ca="1" si="47"/>
        <v/>
      </c>
      <c r="GI26" s="60"/>
      <c r="GJ26" s="60"/>
      <c r="GL26" s="104" t="str">
        <f t="shared" ca="1" si="48"/>
        <v/>
      </c>
      <c r="GM26" s="60"/>
      <c r="GN26" s="60"/>
      <c r="GP26" s="104" t="str">
        <f t="shared" ca="1" si="49"/>
        <v/>
      </c>
      <c r="GQ26" s="60"/>
      <c r="GR26" s="60"/>
    </row>
    <row r="27" spans="2:200" s="28" customFormat="1" x14ac:dyDescent="0.2">
      <c r="B27" s="59" t="str">
        <f t="shared" ca="1" si="0"/>
        <v/>
      </c>
      <c r="C27" s="60"/>
      <c r="D27" s="60"/>
      <c r="F27" s="104" t="str">
        <f t="shared" ca="1" si="1"/>
        <v/>
      </c>
      <c r="G27" s="60"/>
      <c r="H27" s="60"/>
      <c r="J27" s="104" t="str">
        <f t="shared" ca="1" si="2"/>
        <v/>
      </c>
      <c r="K27" s="60"/>
      <c r="L27" s="60"/>
      <c r="N27" s="104" t="str">
        <f t="shared" ca="1" si="3"/>
        <v/>
      </c>
      <c r="O27" s="60"/>
      <c r="P27" s="60"/>
      <c r="R27" s="104" t="str">
        <f t="shared" ca="1" si="4"/>
        <v/>
      </c>
      <c r="S27" s="60"/>
      <c r="T27" s="60"/>
      <c r="V27" s="104" t="str">
        <f t="shared" ca="1" si="5"/>
        <v/>
      </c>
      <c r="W27" s="60"/>
      <c r="X27" s="60"/>
      <c r="Z27" s="104" t="str">
        <f t="shared" ca="1" si="6"/>
        <v/>
      </c>
      <c r="AA27" s="60"/>
      <c r="AB27" s="60"/>
      <c r="AD27" s="104" t="str">
        <f t="shared" ca="1" si="7"/>
        <v/>
      </c>
      <c r="AE27" s="60"/>
      <c r="AF27" s="60"/>
      <c r="AH27" s="104" t="str">
        <f t="shared" ca="1" si="8"/>
        <v/>
      </c>
      <c r="AI27" s="60"/>
      <c r="AJ27" s="60"/>
      <c r="AL27" s="104" t="str">
        <f t="shared" ca="1" si="9"/>
        <v/>
      </c>
      <c r="AM27" s="60"/>
      <c r="AN27" s="60"/>
      <c r="AP27" s="104" t="str">
        <f t="shared" ca="1" si="10"/>
        <v/>
      </c>
      <c r="AQ27" s="60"/>
      <c r="AR27" s="60"/>
      <c r="AT27" s="104" t="str">
        <f t="shared" ca="1" si="11"/>
        <v/>
      </c>
      <c r="AU27" s="60"/>
      <c r="AV27" s="60"/>
      <c r="AX27" s="104" t="str">
        <f t="shared" ca="1" si="12"/>
        <v/>
      </c>
      <c r="AY27" s="60"/>
      <c r="AZ27" s="60"/>
      <c r="BB27" s="104" t="str">
        <f t="shared" ca="1" si="13"/>
        <v/>
      </c>
      <c r="BC27" s="60"/>
      <c r="BD27" s="60"/>
      <c r="BF27" s="104" t="str">
        <f t="shared" ca="1" si="14"/>
        <v/>
      </c>
      <c r="BG27" s="60"/>
      <c r="BH27" s="60"/>
      <c r="BJ27" s="104" t="str">
        <f t="shared" ca="1" si="15"/>
        <v/>
      </c>
      <c r="BK27" s="60"/>
      <c r="BL27" s="60"/>
      <c r="BN27" s="104" t="str">
        <f t="shared" ca="1" si="16"/>
        <v/>
      </c>
      <c r="BO27" s="60"/>
      <c r="BP27" s="60"/>
      <c r="BR27" s="104" t="str">
        <f t="shared" ca="1" si="17"/>
        <v/>
      </c>
      <c r="BS27" s="60"/>
      <c r="BT27" s="60"/>
      <c r="BV27" s="104" t="str">
        <f t="shared" ca="1" si="18"/>
        <v/>
      </c>
      <c r="BW27" s="60"/>
      <c r="BX27" s="60"/>
      <c r="BZ27" s="104" t="str">
        <f t="shared" ca="1" si="19"/>
        <v/>
      </c>
      <c r="CA27" s="60"/>
      <c r="CB27" s="60"/>
      <c r="CD27" s="104" t="str">
        <f t="shared" ca="1" si="20"/>
        <v/>
      </c>
      <c r="CE27" s="60"/>
      <c r="CF27" s="60"/>
      <c r="CH27" s="104" t="str">
        <f t="shared" ca="1" si="21"/>
        <v/>
      </c>
      <c r="CI27" s="60"/>
      <c r="CJ27" s="60"/>
      <c r="CL27" s="104" t="str">
        <f t="shared" ca="1" si="22"/>
        <v/>
      </c>
      <c r="CM27" s="60"/>
      <c r="CN27" s="60"/>
      <c r="CP27" s="104" t="str">
        <f t="shared" ca="1" si="23"/>
        <v/>
      </c>
      <c r="CQ27" s="60"/>
      <c r="CR27" s="60"/>
      <c r="CT27" s="104" t="str">
        <f t="shared" ca="1" si="24"/>
        <v/>
      </c>
      <c r="CU27" s="60"/>
      <c r="CV27" s="60"/>
      <c r="CX27" s="104" t="str">
        <f t="shared" ca="1" si="25"/>
        <v/>
      </c>
      <c r="CY27" s="60"/>
      <c r="CZ27" s="60"/>
      <c r="DB27" s="104" t="str">
        <f t="shared" ca="1" si="26"/>
        <v/>
      </c>
      <c r="DC27" s="60"/>
      <c r="DD27" s="60"/>
      <c r="DF27" s="104" t="str">
        <f t="shared" ca="1" si="27"/>
        <v/>
      </c>
      <c r="DG27" s="60"/>
      <c r="DH27" s="60"/>
      <c r="DJ27" s="104" t="str">
        <f t="shared" ca="1" si="28"/>
        <v/>
      </c>
      <c r="DK27" s="60"/>
      <c r="DL27" s="60"/>
      <c r="DN27" s="104" t="str">
        <f t="shared" ca="1" si="29"/>
        <v/>
      </c>
      <c r="DO27" s="60"/>
      <c r="DP27" s="60"/>
      <c r="DR27" s="104" t="str">
        <f t="shared" ca="1" si="30"/>
        <v/>
      </c>
      <c r="DS27" s="60"/>
      <c r="DT27" s="60"/>
      <c r="DV27" s="104" t="str">
        <f t="shared" ca="1" si="31"/>
        <v/>
      </c>
      <c r="DW27" s="60"/>
      <c r="DX27" s="60"/>
      <c r="DZ27" s="104" t="str">
        <f t="shared" ca="1" si="32"/>
        <v/>
      </c>
      <c r="EA27" s="60"/>
      <c r="EB27" s="60"/>
      <c r="ED27" s="104" t="str">
        <f t="shared" ca="1" si="33"/>
        <v/>
      </c>
      <c r="EE27" s="60"/>
      <c r="EF27" s="60"/>
      <c r="EH27" s="104" t="str">
        <f t="shared" ca="1" si="34"/>
        <v/>
      </c>
      <c r="EI27" s="60"/>
      <c r="EJ27" s="60"/>
      <c r="EL27" s="104" t="str">
        <f t="shared" ca="1" si="35"/>
        <v/>
      </c>
      <c r="EM27" s="60"/>
      <c r="EN27" s="60"/>
      <c r="EP27" s="104" t="str">
        <f t="shared" ca="1" si="36"/>
        <v/>
      </c>
      <c r="EQ27" s="60"/>
      <c r="ER27" s="60"/>
      <c r="ET27" s="104" t="str">
        <f t="shared" ca="1" si="37"/>
        <v/>
      </c>
      <c r="EU27" s="60"/>
      <c r="EV27" s="60"/>
      <c r="EX27" s="104" t="str">
        <f t="shared" ca="1" si="38"/>
        <v/>
      </c>
      <c r="EY27" s="60"/>
      <c r="EZ27" s="60"/>
      <c r="FB27" s="104" t="str">
        <f t="shared" ca="1" si="39"/>
        <v/>
      </c>
      <c r="FC27" s="60"/>
      <c r="FD27" s="60"/>
      <c r="FF27" s="104" t="str">
        <f t="shared" ca="1" si="40"/>
        <v/>
      </c>
      <c r="FG27" s="60"/>
      <c r="FH27" s="60"/>
      <c r="FJ27" s="104" t="str">
        <f t="shared" ca="1" si="41"/>
        <v/>
      </c>
      <c r="FK27" s="60"/>
      <c r="FL27" s="60"/>
      <c r="FN27" s="104" t="str">
        <f t="shared" ca="1" si="42"/>
        <v/>
      </c>
      <c r="FO27" s="60"/>
      <c r="FP27" s="60"/>
      <c r="FR27" s="104" t="str">
        <f t="shared" ca="1" si="43"/>
        <v/>
      </c>
      <c r="FS27" s="60"/>
      <c r="FT27" s="60"/>
      <c r="FV27" s="104" t="str">
        <f t="shared" ca="1" si="44"/>
        <v/>
      </c>
      <c r="FW27" s="60"/>
      <c r="FX27" s="60"/>
      <c r="FZ27" s="104" t="str">
        <f t="shared" ca="1" si="45"/>
        <v/>
      </c>
      <c r="GA27" s="60"/>
      <c r="GB27" s="60"/>
      <c r="GD27" s="104" t="str">
        <f t="shared" ca="1" si="46"/>
        <v/>
      </c>
      <c r="GE27" s="60"/>
      <c r="GF27" s="60"/>
      <c r="GH27" s="104" t="str">
        <f t="shared" ca="1" si="47"/>
        <v/>
      </c>
      <c r="GI27" s="60"/>
      <c r="GJ27" s="60"/>
      <c r="GL27" s="104" t="str">
        <f t="shared" ca="1" si="48"/>
        <v/>
      </c>
      <c r="GM27" s="60"/>
      <c r="GN27" s="60"/>
      <c r="GP27" s="104" t="str">
        <f t="shared" ca="1" si="49"/>
        <v/>
      </c>
      <c r="GQ27" s="60"/>
      <c r="GR27" s="60"/>
    </row>
    <row r="28" spans="2:200" s="28" customFormat="1" x14ac:dyDescent="0.2">
      <c r="B28" s="59" t="str">
        <f t="shared" ca="1" si="0"/>
        <v/>
      </c>
      <c r="C28" s="60"/>
      <c r="D28" s="60"/>
      <c r="F28" s="104" t="str">
        <f t="shared" ca="1" si="1"/>
        <v/>
      </c>
      <c r="G28" s="60"/>
      <c r="H28" s="60"/>
      <c r="J28" s="104" t="str">
        <f t="shared" ca="1" si="2"/>
        <v/>
      </c>
      <c r="K28" s="60"/>
      <c r="L28" s="60"/>
      <c r="N28" s="104" t="str">
        <f t="shared" ca="1" si="3"/>
        <v/>
      </c>
      <c r="O28" s="60"/>
      <c r="P28" s="60"/>
      <c r="R28" s="104" t="str">
        <f t="shared" ca="1" si="4"/>
        <v/>
      </c>
      <c r="S28" s="60"/>
      <c r="T28" s="60"/>
      <c r="V28" s="104" t="str">
        <f t="shared" ca="1" si="5"/>
        <v/>
      </c>
      <c r="W28" s="60"/>
      <c r="X28" s="60"/>
      <c r="Z28" s="104" t="str">
        <f t="shared" ca="1" si="6"/>
        <v/>
      </c>
      <c r="AA28" s="60"/>
      <c r="AB28" s="60"/>
      <c r="AD28" s="104" t="str">
        <f t="shared" ca="1" si="7"/>
        <v/>
      </c>
      <c r="AE28" s="60"/>
      <c r="AF28" s="60"/>
      <c r="AH28" s="104" t="str">
        <f t="shared" ca="1" si="8"/>
        <v/>
      </c>
      <c r="AI28" s="60"/>
      <c r="AJ28" s="60"/>
      <c r="AL28" s="104" t="str">
        <f t="shared" ca="1" si="9"/>
        <v/>
      </c>
      <c r="AM28" s="60"/>
      <c r="AN28" s="60"/>
      <c r="AP28" s="104" t="str">
        <f t="shared" ca="1" si="10"/>
        <v/>
      </c>
      <c r="AQ28" s="60"/>
      <c r="AR28" s="60"/>
      <c r="AT28" s="104" t="str">
        <f t="shared" ca="1" si="11"/>
        <v/>
      </c>
      <c r="AU28" s="60"/>
      <c r="AV28" s="60"/>
      <c r="AX28" s="104" t="str">
        <f t="shared" ca="1" si="12"/>
        <v/>
      </c>
      <c r="AY28" s="60"/>
      <c r="AZ28" s="60"/>
      <c r="BB28" s="104" t="str">
        <f t="shared" ca="1" si="13"/>
        <v/>
      </c>
      <c r="BC28" s="60"/>
      <c r="BD28" s="60"/>
      <c r="BF28" s="104" t="str">
        <f t="shared" ca="1" si="14"/>
        <v/>
      </c>
      <c r="BG28" s="60"/>
      <c r="BH28" s="60"/>
      <c r="BJ28" s="104" t="str">
        <f t="shared" ca="1" si="15"/>
        <v/>
      </c>
      <c r="BK28" s="60"/>
      <c r="BL28" s="60"/>
      <c r="BN28" s="104" t="str">
        <f t="shared" ca="1" si="16"/>
        <v/>
      </c>
      <c r="BO28" s="60"/>
      <c r="BP28" s="60"/>
      <c r="BR28" s="104" t="str">
        <f t="shared" ca="1" si="17"/>
        <v/>
      </c>
      <c r="BS28" s="60"/>
      <c r="BT28" s="60"/>
      <c r="BV28" s="104" t="str">
        <f t="shared" ca="1" si="18"/>
        <v/>
      </c>
      <c r="BW28" s="60"/>
      <c r="BX28" s="60"/>
      <c r="BZ28" s="104" t="str">
        <f t="shared" ca="1" si="19"/>
        <v/>
      </c>
      <c r="CA28" s="60"/>
      <c r="CB28" s="60"/>
      <c r="CD28" s="104" t="str">
        <f t="shared" ca="1" si="20"/>
        <v/>
      </c>
      <c r="CE28" s="60"/>
      <c r="CF28" s="60"/>
      <c r="CH28" s="104" t="str">
        <f t="shared" ca="1" si="21"/>
        <v/>
      </c>
      <c r="CI28" s="60"/>
      <c r="CJ28" s="60"/>
      <c r="CL28" s="104" t="str">
        <f t="shared" ca="1" si="22"/>
        <v/>
      </c>
      <c r="CM28" s="60"/>
      <c r="CN28" s="60"/>
      <c r="CP28" s="104" t="str">
        <f t="shared" ca="1" si="23"/>
        <v/>
      </c>
      <c r="CQ28" s="60"/>
      <c r="CR28" s="60"/>
      <c r="CT28" s="104" t="str">
        <f t="shared" ca="1" si="24"/>
        <v/>
      </c>
      <c r="CU28" s="60"/>
      <c r="CV28" s="60"/>
      <c r="CX28" s="104" t="str">
        <f t="shared" ca="1" si="25"/>
        <v/>
      </c>
      <c r="CY28" s="60"/>
      <c r="CZ28" s="60"/>
      <c r="DB28" s="104" t="str">
        <f t="shared" ca="1" si="26"/>
        <v/>
      </c>
      <c r="DC28" s="60"/>
      <c r="DD28" s="60"/>
      <c r="DF28" s="104" t="str">
        <f t="shared" ca="1" si="27"/>
        <v/>
      </c>
      <c r="DG28" s="60"/>
      <c r="DH28" s="60"/>
      <c r="DJ28" s="104" t="str">
        <f t="shared" ca="1" si="28"/>
        <v/>
      </c>
      <c r="DK28" s="60"/>
      <c r="DL28" s="60"/>
      <c r="DN28" s="104" t="str">
        <f t="shared" ca="1" si="29"/>
        <v/>
      </c>
      <c r="DO28" s="60"/>
      <c r="DP28" s="60"/>
      <c r="DR28" s="104" t="str">
        <f t="shared" ca="1" si="30"/>
        <v/>
      </c>
      <c r="DS28" s="60"/>
      <c r="DT28" s="60"/>
      <c r="DV28" s="104" t="str">
        <f t="shared" ca="1" si="31"/>
        <v/>
      </c>
      <c r="DW28" s="60"/>
      <c r="DX28" s="60"/>
      <c r="DZ28" s="104" t="str">
        <f t="shared" ca="1" si="32"/>
        <v/>
      </c>
      <c r="EA28" s="60"/>
      <c r="EB28" s="60"/>
      <c r="ED28" s="104" t="str">
        <f t="shared" ca="1" si="33"/>
        <v/>
      </c>
      <c r="EE28" s="60"/>
      <c r="EF28" s="60"/>
      <c r="EH28" s="104" t="str">
        <f t="shared" ca="1" si="34"/>
        <v/>
      </c>
      <c r="EI28" s="60"/>
      <c r="EJ28" s="60"/>
      <c r="EL28" s="104" t="str">
        <f t="shared" ca="1" si="35"/>
        <v/>
      </c>
      <c r="EM28" s="60"/>
      <c r="EN28" s="60"/>
      <c r="EP28" s="104" t="str">
        <f t="shared" ca="1" si="36"/>
        <v/>
      </c>
      <c r="EQ28" s="60"/>
      <c r="ER28" s="60"/>
      <c r="ET28" s="104" t="str">
        <f t="shared" ca="1" si="37"/>
        <v/>
      </c>
      <c r="EU28" s="60"/>
      <c r="EV28" s="60"/>
      <c r="EX28" s="104" t="str">
        <f t="shared" ca="1" si="38"/>
        <v/>
      </c>
      <c r="EY28" s="60"/>
      <c r="EZ28" s="60"/>
      <c r="FB28" s="104" t="str">
        <f t="shared" ca="1" si="39"/>
        <v/>
      </c>
      <c r="FC28" s="60"/>
      <c r="FD28" s="60"/>
      <c r="FF28" s="104" t="str">
        <f t="shared" ca="1" si="40"/>
        <v/>
      </c>
      <c r="FG28" s="60"/>
      <c r="FH28" s="60"/>
      <c r="FJ28" s="104" t="str">
        <f t="shared" ca="1" si="41"/>
        <v/>
      </c>
      <c r="FK28" s="60"/>
      <c r="FL28" s="60"/>
      <c r="FN28" s="104" t="str">
        <f t="shared" ca="1" si="42"/>
        <v/>
      </c>
      <c r="FO28" s="60"/>
      <c r="FP28" s="60"/>
      <c r="FR28" s="104" t="str">
        <f t="shared" ca="1" si="43"/>
        <v/>
      </c>
      <c r="FS28" s="60"/>
      <c r="FT28" s="60"/>
      <c r="FV28" s="104" t="str">
        <f t="shared" ca="1" si="44"/>
        <v/>
      </c>
      <c r="FW28" s="60"/>
      <c r="FX28" s="60"/>
      <c r="FZ28" s="104" t="str">
        <f t="shared" ca="1" si="45"/>
        <v/>
      </c>
      <c r="GA28" s="60"/>
      <c r="GB28" s="60"/>
      <c r="GD28" s="104" t="str">
        <f t="shared" ca="1" si="46"/>
        <v/>
      </c>
      <c r="GE28" s="60"/>
      <c r="GF28" s="60"/>
      <c r="GH28" s="104" t="str">
        <f t="shared" ca="1" si="47"/>
        <v/>
      </c>
      <c r="GI28" s="60"/>
      <c r="GJ28" s="60"/>
      <c r="GL28" s="104" t="str">
        <f t="shared" ca="1" si="48"/>
        <v/>
      </c>
      <c r="GM28" s="60"/>
      <c r="GN28" s="60"/>
      <c r="GP28" s="104" t="str">
        <f t="shared" ca="1" si="49"/>
        <v/>
      </c>
      <c r="GQ28" s="60"/>
      <c r="GR28" s="60"/>
    </row>
    <row r="29" spans="2:200" s="28" customFormat="1" x14ac:dyDescent="0.2">
      <c r="B29" s="59" t="str">
        <f t="shared" ca="1" si="0"/>
        <v/>
      </c>
      <c r="C29" s="60"/>
      <c r="D29" s="60"/>
      <c r="F29" s="104" t="str">
        <f t="shared" ca="1" si="1"/>
        <v/>
      </c>
      <c r="G29" s="60"/>
      <c r="H29" s="60"/>
      <c r="J29" s="104" t="str">
        <f t="shared" ca="1" si="2"/>
        <v/>
      </c>
      <c r="K29" s="60"/>
      <c r="L29" s="60"/>
      <c r="N29" s="104" t="str">
        <f t="shared" ca="1" si="3"/>
        <v/>
      </c>
      <c r="O29" s="60"/>
      <c r="P29" s="60"/>
      <c r="R29" s="104" t="str">
        <f t="shared" ca="1" si="4"/>
        <v/>
      </c>
      <c r="S29" s="60"/>
      <c r="T29" s="60"/>
      <c r="V29" s="104" t="str">
        <f t="shared" ca="1" si="5"/>
        <v/>
      </c>
      <c r="W29" s="60"/>
      <c r="X29" s="60"/>
      <c r="Z29" s="104" t="str">
        <f t="shared" ca="1" si="6"/>
        <v/>
      </c>
      <c r="AA29" s="60"/>
      <c r="AB29" s="60"/>
      <c r="AD29" s="104" t="str">
        <f t="shared" ca="1" si="7"/>
        <v/>
      </c>
      <c r="AE29" s="60"/>
      <c r="AF29" s="60"/>
      <c r="AH29" s="104" t="str">
        <f t="shared" ca="1" si="8"/>
        <v/>
      </c>
      <c r="AI29" s="60"/>
      <c r="AJ29" s="60"/>
      <c r="AL29" s="104" t="str">
        <f t="shared" ca="1" si="9"/>
        <v/>
      </c>
      <c r="AM29" s="60"/>
      <c r="AN29" s="60"/>
      <c r="AP29" s="104" t="str">
        <f t="shared" ca="1" si="10"/>
        <v/>
      </c>
      <c r="AQ29" s="60"/>
      <c r="AR29" s="60"/>
      <c r="AT29" s="104" t="str">
        <f t="shared" ca="1" si="11"/>
        <v/>
      </c>
      <c r="AU29" s="60"/>
      <c r="AV29" s="60"/>
      <c r="AX29" s="104" t="str">
        <f t="shared" ca="1" si="12"/>
        <v/>
      </c>
      <c r="AY29" s="60"/>
      <c r="AZ29" s="60"/>
      <c r="BB29" s="104" t="str">
        <f t="shared" ca="1" si="13"/>
        <v/>
      </c>
      <c r="BC29" s="60"/>
      <c r="BD29" s="60"/>
      <c r="BF29" s="104" t="str">
        <f t="shared" ca="1" si="14"/>
        <v/>
      </c>
      <c r="BG29" s="60"/>
      <c r="BH29" s="60"/>
      <c r="BJ29" s="104" t="str">
        <f t="shared" ca="1" si="15"/>
        <v/>
      </c>
      <c r="BK29" s="60"/>
      <c r="BL29" s="60"/>
      <c r="BN29" s="104" t="str">
        <f t="shared" ca="1" si="16"/>
        <v/>
      </c>
      <c r="BO29" s="60"/>
      <c r="BP29" s="60"/>
      <c r="BR29" s="104" t="str">
        <f t="shared" ca="1" si="17"/>
        <v/>
      </c>
      <c r="BS29" s="60"/>
      <c r="BT29" s="60"/>
      <c r="BV29" s="104" t="str">
        <f t="shared" ca="1" si="18"/>
        <v/>
      </c>
      <c r="BW29" s="60"/>
      <c r="BX29" s="60"/>
      <c r="BZ29" s="104" t="str">
        <f t="shared" ca="1" si="19"/>
        <v/>
      </c>
      <c r="CA29" s="60"/>
      <c r="CB29" s="60"/>
      <c r="CD29" s="104" t="str">
        <f t="shared" ca="1" si="20"/>
        <v/>
      </c>
      <c r="CE29" s="60"/>
      <c r="CF29" s="60"/>
      <c r="CH29" s="104" t="str">
        <f t="shared" ca="1" si="21"/>
        <v/>
      </c>
      <c r="CI29" s="60"/>
      <c r="CJ29" s="60"/>
      <c r="CL29" s="104" t="str">
        <f t="shared" ca="1" si="22"/>
        <v/>
      </c>
      <c r="CM29" s="60"/>
      <c r="CN29" s="60"/>
      <c r="CP29" s="104" t="str">
        <f t="shared" ca="1" si="23"/>
        <v/>
      </c>
      <c r="CQ29" s="60"/>
      <c r="CR29" s="60"/>
      <c r="CT29" s="104" t="str">
        <f t="shared" ca="1" si="24"/>
        <v/>
      </c>
      <c r="CU29" s="60"/>
      <c r="CV29" s="60"/>
      <c r="CX29" s="104" t="str">
        <f t="shared" ca="1" si="25"/>
        <v/>
      </c>
      <c r="CY29" s="60"/>
      <c r="CZ29" s="60"/>
      <c r="DB29" s="104" t="str">
        <f t="shared" ca="1" si="26"/>
        <v/>
      </c>
      <c r="DC29" s="60"/>
      <c r="DD29" s="60"/>
      <c r="DF29" s="104" t="str">
        <f t="shared" ca="1" si="27"/>
        <v/>
      </c>
      <c r="DG29" s="60"/>
      <c r="DH29" s="60"/>
      <c r="DJ29" s="104" t="str">
        <f t="shared" ca="1" si="28"/>
        <v/>
      </c>
      <c r="DK29" s="60"/>
      <c r="DL29" s="60"/>
      <c r="DN29" s="104" t="str">
        <f t="shared" ca="1" si="29"/>
        <v/>
      </c>
      <c r="DO29" s="60"/>
      <c r="DP29" s="60"/>
      <c r="DR29" s="104" t="str">
        <f t="shared" ca="1" si="30"/>
        <v/>
      </c>
      <c r="DS29" s="60"/>
      <c r="DT29" s="60"/>
      <c r="DV29" s="104" t="str">
        <f t="shared" ca="1" si="31"/>
        <v/>
      </c>
      <c r="DW29" s="60"/>
      <c r="DX29" s="60"/>
      <c r="DZ29" s="104" t="str">
        <f t="shared" ca="1" si="32"/>
        <v/>
      </c>
      <c r="EA29" s="60"/>
      <c r="EB29" s="60"/>
      <c r="ED29" s="104" t="str">
        <f t="shared" ca="1" si="33"/>
        <v/>
      </c>
      <c r="EE29" s="60"/>
      <c r="EF29" s="60"/>
      <c r="EH29" s="104" t="str">
        <f t="shared" ca="1" si="34"/>
        <v/>
      </c>
      <c r="EI29" s="60"/>
      <c r="EJ29" s="60"/>
      <c r="EL29" s="104" t="str">
        <f t="shared" ca="1" si="35"/>
        <v/>
      </c>
      <c r="EM29" s="60"/>
      <c r="EN29" s="60"/>
      <c r="EP29" s="104" t="str">
        <f t="shared" ca="1" si="36"/>
        <v/>
      </c>
      <c r="EQ29" s="60"/>
      <c r="ER29" s="60"/>
      <c r="ET29" s="104" t="str">
        <f t="shared" ca="1" si="37"/>
        <v/>
      </c>
      <c r="EU29" s="60"/>
      <c r="EV29" s="60"/>
      <c r="EX29" s="104" t="str">
        <f t="shared" ca="1" si="38"/>
        <v/>
      </c>
      <c r="EY29" s="60"/>
      <c r="EZ29" s="60"/>
      <c r="FB29" s="104" t="str">
        <f t="shared" ca="1" si="39"/>
        <v/>
      </c>
      <c r="FC29" s="60"/>
      <c r="FD29" s="60"/>
      <c r="FF29" s="104" t="str">
        <f t="shared" ca="1" si="40"/>
        <v/>
      </c>
      <c r="FG29" s="60"/>
      <c r="FH29" s="60"/>
      <c r="FJ29" s="104" t="str">
        <f t="shared" ca="1" si="41"/>
        <v/>
      </c>
      <c r="FK29" s="60"/>
      <c r="FL29" s="60"/>
      <c r="FN29" s="104" t="str">
        <f t="shared" ca="1" si="42"/>
        <v/>
      </c>
      <c r="FO29" s="60"/>
      <c r="FP29" s="60"/>
      <c r="FR29" s="104" t="str">
        <f t="shared" ca="1" si="43"/>
        <v/>
      </c>
      <c r="FS29" s="60"/>
      <c r="FT29" s="60"/>
      <c r="FV29" s="104" t="str">
        <f t="shared" ca="1" si="44"/>
        <v/>
      </c>
      <c r="FW29" s="60"/>
      <c r="FX29" s="60"/>
      <c r="FZ29" s="104" t="str">
        <f t="shared" ca="1" si="45"/>
        <v/>
      </c>
      <c r="GA29" s="60"/>
      <c r="GB29" s="60"/>
      <c r="GD29" s="104" t="str">
        <f t="shared" ca="1" si="46"/>
        <v/>
      </c>
      <c r="GE29" s="60"/>
      <c r="GF29" s="60"/>
      <c r="GH29" s="104" t="str">
        <f t="shared" ca="1" si="47"/>
        <v/>
      </c>
      <c r="GI29" s="60"/>
      <c r="GJ29" s="60"/>
      <c r="GL29" s="104" t="str">
        <f t="shared" ca="1" si="48"/>
        <v/>
      </c>
      <c r="GM29" s="60"/>
      <c r="GN29" s="60"/>
      <c r="GP29" s="104" t="str">
        <f t="shared" ca="1" si="49"/>
        <v/>
      </c>
      <c r="GQ29" s="60"/>
      <c r="GR29" s="60"/>
    </row>
    <row r="30" spans="2:200" s="28" customFormat="1" x14ac:dyDescent="0.2">
      <c r="B30" s="59" t="str">
        <f t="shared" ca="1" si="0"/>
        <v/>
      </c>
      <c r="C30" s="60"/>
      <c r="D30" s="60"/>
      <c r="F30" s="104" t="str">
        <f t="shared" ca="1" si="1"/>
        <v/>
      </c>
      <c r="G30" s="60"/>
      <c r="H30" s="60"/>
      <c r="J30" s="104" t="str">
        <f t="shared" ca="1" si="2"/>
        <v/>
      </c>
      <c r="K30" s="60"/>
      <c r="L30" s="60"/>
      <c r="N30" s="104" t="str">
        <f t="shared" ca="1" si="3"/>
        <v/>
      </c>
      <c r="O30" s="60"/>
      <c r="P30" s="60"/>
      <c r="R30" s="104" t="str">
        <f t="shared" ca="1" si="4"/>
        <v/>
      </c>
      <c r="S30" s="60"/>
      <c r="T30" s="60"/>
      <c r="V30" s="104" t="str">
        <f t="shared" ca="1" si="5"/>
        <v/>
      </c>
      <c r="W30" s="60"/>
      <c r="X30" s="60"/>
      <c r="Z30" s="104" t="str">
        <f t="shared" ca="1" si="6"/>
        <v/>
      </c>
      <c r="AA30" s="60"/>
      <c r="AB30" s="60"/>
      <c r="AD30" s="104" t="str">
        <f t="shared" ca="1" si="7"/>
        <v/>
      </c>
      <c r="AE30" s="60"/>
      <c r="AF30" s="60"/>
      <c r="AH30" s="104" t="str">
        <f t="shared" ca="1" si="8"/>
        <v/>
      </c>
      <c r="AI30" s="60"/>
      <c r="AJ30" s="60"/>
      <c r="AL30" s="104" t="str">
        <f t="shared" ca="1" si="9"/>
        <v/>
      </c>
      <c r="AM30" s="60"/>
      <c r="AN30" s="60"/>
      <c r="AP30" s="104" t="str">
        <f t="shared" ca="1" si="10"/>
        <v/>
      </c>
      <c r="AQ30" s="60"/>
      <c r="AR30" s="60"/>
      <c r="AT30" s="104" t="str">
        <f t="shared" ca="1" si="11"/>
        <v/>
      </c>
      <c r="AU30" s="60"/>
      <c r="AV30" s="60"/>
      <c r="AX30" s="104" t="str">
        <f t="shared" ca="1" si="12"/>
        <v/>
      </c>
      <c r="AY30" s="60"/>
      <c r="AZ30" s="60"/>
      <c r="BB30" s="104" t="str">
        <f t="shared" ca="1" si="13"/>
        <v/>
      </c>
      <c r="BC30" s="60"/>
      <c r="BD30" s="60"/>
      <c r="BF30" s="104" t="str">
        <f t="shared" ca="1" si="14"/>
        <v/>
      </c>
      <c r="BG30" s="60"/>
      <c r="BH30" s="60"/>
      <c r="BJ30" s="104" t="str">
        <f t="shared" ca="1" si="15"/>
        <v/>
      </c>
      <c r="BK30" s="60"/>
      <c r="BL30" s="60"/>
      <c r="BN30" s="104" t="str">
        <f t="shared" ca="1" si="16"/>
        <v/>
      </c>
      <c r="BO30" s="60"/>
      <c r="BP30" s="60"/>
      <c r="BR30" s="104" t="str">
        <f t="shared" ca="1" si="17"/>
        <v/>
      </c>
      <c r="BS30" s="60"/>
      <c r="BT30" s="60"/>
      <c r="BV30" s="104" t="str">
        <f t="shared" ca="1" si="18"/>
        <v/>
      </c>
      <c r="BW30" s="60"/>
      <c r="BX30" s="60"/>
      <c r="BZ30" s="104" t="str">
        <f t="shared" ca="1" si="19"/>
        <v/>
      </c>
      <c r="CA30" s="60"/>
      <c r="CB30" s="60"/>
      <c r="CD30" s="104" t="str">
        <f t="shared" ca="1" si="20"/>
        <v/>
      </c>
      <c r="CE30" s="60"/>
      <c r="CF30" s="60"/>
      <c r="CH30" s="104" t="str">
        <f t="shared" ca="1" si="21"/>
        <v/>
      </c>
      <c r="CI30" s="60"/>
      <c r="CJ30" s="60"/>
      <c r="CL30" s="104" t="str">
        <f t="shared" ca="1" si="22"/>
        <v/>
      </c>
      <c r="CM30" s="60"/>
      <c r="CN30" s="60"/>
      <c r="CP30" s="104" t="str">
        <f t="shared" ca="1" si="23"/>
        <v/>
      </c>
      <c r="CQ30" s="60"/>
      <c r="CR30" s="60"/>
      <c r="CT30" s="104" t="str">
        <f t="shared" ca="1" si="24"/>
        <v/>
      </c>
      <c r="CU30" s="60"/>
      <c r="CV30" s="60"/>
      <c r="CX30" s="104" t="str">
        <f t="shared" ca="1" si="25"/>
        <v/>
      </c>
      <c r="CY30" s="60"/>
      <c r="CZ30" s="60"/>
      <c r="DB30" s="104" t="str">
        <f t="shared" ca="1" si="26"/>
        <v/>
      </c>
      <c r="DC30" s="60"/>
      <c r="DD30" s="60"/>
      <c r="DF30" s="104" t="str">
        <f t="shared" ca="1" si="27"/>
        <v/>
      </c>
      <c r="DG30" s="60"/>
      <c r="DH30" s="60"/>
      <c r="DJ30" s="104" t="str">
        <f t="shared" ca="1" si="28"/>
        <v/>
      </c>
      <c r="DK30" s="60"/>
      <c r="DL30" s="60"/>
      <c r="DN30" s="104" t="str">
        <f t="shared" ca="1" si="29"/>
        <v/>
      </c>
      <c r="DO30" s="60"/>
      <c r="DP30" s="60"/>
      <c r="DR30" s="104" t="str">
        <f t="shared" ca="1" si="30"/>
        <v/>
      </c>
      <c r="DS30" s="60"/>
      <c r="DT30" s="60"/>
      <c r="DV30" s="104" t="str">
        <f t="shared" ca="1" si="31"/>
        <v/>
      </c>
      <c r="DW30" s="60"/>
      <c r="DX30" s="60"/>
      <c r="DZ30" s="104" t="str">
        <f t="shared" ca="1" si="32"/>
        <v/>
      </c>
      <c r="EA30" s="60"/>
      <c r="EB30" s="60"/>
      <c r="ED30" s="104" t="str">
        <f t="shared" ca="1" si="33"/>
        <v/>
      </c>
      <c r="EE30" s="60"/>
      <c r="EF30" s="60"/>
      <c r="EH30" s="104" t="str">
        <f t="shared" ca="1" si="34"/>
        <v/>
      </c>
      <c r="EI30" s="60"/>
      <c r="EJ30" s="60"/>
      <c r="EL30" s="104" t="str">
        <f t="shared" ca="1" si="35"/>
        <v/>
      </c>
      <c r="EM30" s="60"/>
      <c r="EN30" s="60"/>
      <c r="EP30" s="104" t="str">
        <f t="shared" ca="1" si="36"/>
        <v/>
      </c>
      <c r="EQ30" s="60"/>
      <c r="ER30" s="60"/>
      <c r="ET30" s="104" t="str">
        <f t="shared" ca="1" si="37"/>
        <v/>
      </c>
      <c r="EU30" s="60"/>
      <c r="EV30" s="60"/>
      <c r="EX30" s="104" t="str">
        <f t="shared" ca="1" si="38"/>
        <v/>
      </c>
      <c r="EY30" s="60"/>
      <c r="EZ30" s="60"/>
      <c r="FB30" s="104" t="str">
        <f t="shared" ca="1" si="39"/>
        <v/>
      </c>
      <c r="FC30" s="60"/>
      <c r="FD30" s="60"/>
      <c r="FF30" s="104" t="str">
        <f t="shared" ca="1" si="40"/>
        <v/>
      </c>
      <c r="FG30" s="60"/>
      <c r="FH30" s="60"/>
      <c r="FJ30" s="104" t="str">
        <f t="shared" ca="1" si="41"/>
        <v/>
      </c>
      <c r="FK30" s="60"/>
      <c r="FL30" s="60"/>
      <c r="FN30" s="104" t="str">
        <f t="shared" ca="1" si="42"/>
        <v/>
      </c>
      <c r="FO30" s="60"/>
      <c r="FP30" s="60"/>
      <c r="FR30" s="104" t="str">
        <f t="shared" ca="1" si="43"/>
        <v/>
      </c>
      <c r="FS30" s="60"/>
      <c r="FT30" s="60"/>
      <c r="FV30" s="104" t="str">
        <f t="shared" ca="1" si="44"/>
        <v/>
      </c>
      <c r="FW30" s="60"/>
      <c r="FX30" s="60"/>
      <c r="FZ30" s="104" t="str">
        <f t="shared" ca="1" si="45"/>
        <v/>
      </c>
      <c r="GA30" s="60"/>
      <c r="GB30" s="60"/>
      <c r="GD30" s="104" t="str">
        <f t="shared" ca="1" si="46"/>
        <v/>
      </c>
      <c r="GE30" s="60"/>
      <c r="GF30" s="60"/>
      <c r="GH30" s="104" t="str">
        <f t="shared" ca="1" si="47"/>
        <v/>
      </c>
      <c r="GI30" s="60"/>
      <c r="GJ30" s="60"/>
      <c r="GL30" s="104" t="str">
        <f t="shared" ca="1" si="48"/>
        <v/>
      </c>
      <c r="GM30" s="60"/>
      <c r="GN30" s="60"/>
      <c r="GP30" s="104" t="str">
        <f t="shared" ca="1" si="49"/>
        <v/>
      </c>
      <c r="GQ30" s="60"/>
      <c r="GR30" s="60"/>
    </row>
    <row r="31" spans="2:200" s="28" customFormat="1" x14ac:dyDescent="0.2">
      <c r="B31" s="59" t="str">
        <f t="shared" ca="1" si="0"/>
        <v/>
      </c>
      <c r="C31" s="60"/>
      <c r="D31" s="60"/>
      <c r="F31" s="104" t="str">
        <f t="shared" ca="1" si="1"/>
        <v/>
      </c>
      <c r="G31" s="60"/>
      <c r="H31" s="60"/>
      <c r="J31" s="104" t="str">
        <f t="shared" ca="1" si="2"/>
        <v/>
      </c>
      <c r="K31" s="60"/>
      <c r="L31" s="60"/>
      <c r="N31" s="104" t="str">
        <f t="shared" ca="1" si="3"/>
        <v/>
      </c>
      <c r="O31" s="60"/>
      <c r="P31" s="60"/>
      <c r="R31" s="104" t="str">
        <f t="shared" ca="1" si="4"/>
        <v/>
      </c>
      <c r="S31" s="60"/>
      <c r="T31" s="60"/>
      <c r="V31" s="104" t="str">
        <f t="shared" ca="1" si="5"/>
        <v/>
      </c>
      <c r="W31" s="60"/>
      <c r="X31" s="60"/>
      <c r="Z31" s="104" t="str">
        <f t="shared" ca="1" si="6"/>
        <v/>
      </c>
      <c r="AA31" s="60"/>
      <c r="AB31" s="60"/>
      <c r="AD31" s="104" t="str">
        <f t="shared" ca="1" si="7"/>
        <v/>
      </c>
      <c r="AE31" s="60"/>
      <c r="AF31" s="60"/>
      <c r="AH31" s="104" t="str">
        <f t="shared" ca="1" si="8"/>
        <v/>
      </c>
      <c r="AI31" s="60"/>
      <c r="AJ31" s="60"/>
      <c r="AL31" s="104" t="str">
        <f t="shared" ca="1" si="9"/>
        <v/>
      </c>
      <c r="AM31" s="60"/>
      <c r="AN31" s="60"/>
      <c r="AP31" s="104" t="str">
        <f t="shared" ca="1" si="10"/>
        <v/>
      </c>
      <c r="AQ31" s="60"/>
      <c r="AR31" s="60"/>
      <c r="AT31" s="104" t="str">
        <f t="shared" ca="1" si="11"/>
        <v/>
      </c>
      <c r="AU31" s="60"/>
      <c r="AV31" s="60"/>
      <c r="AX31" s="104" t="str">
        <f t="shared" ca="1" si="12"/>
        <v/>
      </c>
      <c r="AY31" s="60"/>
      <c r="AZ31" s="60"/>
      <c r="BB31" s="104" t="str">
        <f t="shared" ca="1" si="13"/>
        <v/>
      </c>
      <c r="BC31" s="60"/>
      <c r="BD31" s="60"/>
      <c r="BF31" s="104" t="str">
        <f t="shared" ca="1" si="14"/>
        <v/>
      </c>
      <c r="BG31" s="60"/>
      <c r="BH31" s="60"/>
      <c r="BJ31" s="104" t="str">
        <f t="shared" ca="1" si="15"/>
        <v/>
      </c>
      <c r="BK31" s="60"/>
      <c r="BL31" s="60"/>
      <c r="BN31" s="104" t="str">
        <f t="shared" ca="1" si="16"/>
        <v/>
      </c>
      <c r="BO31" s="60"/>
      <c r="BP31" s="60"/>
      <c r="BR31" s="104" t="str">
        <f t="shared" ca="1" si="17"/>
        <v/>
      </c>
      <c r="BS31" s="60"/>
      <c r="BT31" s="60"/>
      <c r="BV31" s="104" t="str">
        <f t="shared" ca="1" si="18"/>
        <v/>
      </c>
      <c r="BW31" s="60"/>
      <c r="BX31" s="60"/>
      <c r="BZ31" s="104" t="str">
        <f t="shared" ca="1" si="19"/>
        <v/>
      </c>
      <c r="CA31" s="60"/>
      <c r="CB31" s="60"/>
      <c r="CD31" s="104" t="str">
        <f t="shared" ca="1" si="20"/>
        <v/>
      </c>
      <c r="CE31" s="60"/>
      <c r="CF31" s="60"/>
      <c r="CH31" s="104" t="str">
        <f t="shared" ca="1" si="21"/>
        <v/>
      </c>
      <c r="CI31" s="60"/>
      <c r="CJ31" s="60"/>
      <c r="CL31" s="104" t="str">
        <f t="shared" ca="1" si="22"/>
        <v/>
      </c>
      <c r="CM31" s="60"/>
      <c r="CN31" s="60"/>
      <c r="CP31" s="104" t="str">
        <f t="shared" ca="1" si="23"/>
        <v/>
      </c>
      <c r="CQ31" s="60"/>
      <c r="CR31" s="60"/>
      <c r="CT31" s="104" t="str">
        <f t="shared" ca="1" si="24"/>
        <v/>
      </c>
      <c r="CU31" s="60"/>
      <c r="CV31" s="60"/>
      <c r="CX31" s="104" t="str">
        <f t="shared" ca="1" si="25"/>
        <v/>
      </c>
      <c r="CY31" s="60"/>
      <c r="CZ31" s="60"/>
      <c r="DB31" s="104" t="str">
        <f t="shared" ca="1" si="26"/>
        <v/>
      </c>
      <c r="DC31" s="60"/>
      <c r="DD31" s="60"/>
      <c r="DF31" s="104" t="str">
        <f t="shared" ca="1" si="27"/>
        <v/>
      </c>
      <c r="DG31" s="60"/>
      <c r="DH31" s="60"/>
      <c r="DJ31" s="104" t="str">
        <f t="shared" ca="1" si="28"/>
        <v/>
      </c>
      <c r="DK31" s="60"/>
      <c r="DL31" s="60"/>
      <c r="DN31" s="104" t="str">
        <f t="shared" ca="1" si="29"/>
        <v/>
      </c>
      <c r="DO31" s="60"/>
      <c r="DP31" s="60"/>
      <c r="DR31" s="104" t="str">
        <f t="shared" ca="1" si="30"/>
        <v/>
      </c>
      <c r="DS31" s="60"/>
      <c r="DT31" s="60"/>
      <c r="DV31" s="104" t="str">
        <f t="shared" ca="1" si="31"/>
        <v/>
      </c>
      <c r="DW31" s="60"/>
      <c r="DX31" s="60"/>
      <c r="DZ31" s="104" t="str">
        <f t="shared" ca="1" si="32"/>
        <v/>
      </c>
      <c r="EA31" s="60"/>
      <c r="EB31" s="60"/>
      <c r="ED31" s="104" t="str">
        <f t="shared" ca="1" si="33"/>
        <v/>
      </c>
      <c r="EE31" s="60"/>
      <c r="EF31" s="60"/>
      <c r="EH31" s="104" t="str">
        <f t="shared" ca="1" si="34"/>
        <v/>
      </c>
      <c r="EI31" s="60"/>
      <c r="EJ31" s="60"/>
      <c r="EL31" s="104" t="str">
        <f t="shared" ca="1" si="35"/>
        <v/>
      </c>
      <c r="EM31" s="60"/>
      <c r="EN31" s="60"/>
      <c r="EP31" s="104" t="str">
        <f t="shared" ca="1" si="36"/>
        <v/>
      </c>
      <c r="EQ31" s="60"/>
      <c r="ER31" s="60"/>
      <c r="ET31" s="104" t="str">
        <f t="shared" ca="1" si="37"/>
        <v/>
      </c>
      <c r="EU31" s="60"/>
      <c r="EV31" s="60"/>
      <c r="EX31" s="104" t="str">
        <f t="shared" ca="1" si="38"/>
        <v/>
      </c>
      <c r="EY31" s="60"/>
      <c r="EZ31" s="60"/>
      <c r="FB31" s="104" t="str">
        <f t="shared" ca="1" si="39"/>
        <v/>
      </c>
      <c r="FC31" s="60"/>
      <c r="FD31" s="60"/>
      <c r="FF31" s="104" t="str">
        <f t="shared" ca="1" si="40"/>
        <v/>
      </c>
      <c r="FG31" s="60"/>
      <c r="FH31" s="60"/>
      <c r="FJ31" s="104" t="str">
        <f t="shared" ca="1" si="41"/>
        <v/>
      </c>
      <c r="FK31" s="60"/>
      <c r="FL31" s="60"/>
      <c r="FN31" s="104" t="str">
        <f t="shared" ca="1" si="42"/>
        <v/>
      </c>
      <c r="FO31" s="60"/>
      <c r="FP31" s="60"/>
      <c r="FR31" s="104" t="str">
        <f t="shared" ca="1" si="43"/>
        <v/>
      </c>
      <c r="FS31" s="60"/>
      <c r="FT31" s="60"/>
      <c r="FV31" s="104" t="str">
        <f t="shared" ca="1" si="44"/>
        <v/>
      </c>
      <c r="FW31" s="60"/>
      <c r="FX31" s="60"/>
      <c r="FZ31" s="104" t="str">
        <f t="shared" ca="1" si="45"/>
        <v/>
      </c>
      <c r="GA31" s="60"/>
      <c r="GB31" s="60"/>
      <c r="GD31" s="104" t="str">
        <f t="shared" ca="1" si="46"/>
        <v/>
      </c>
      <c r="GE31" s="60"/>
      <c r="GF31" s="60"/>
      <c r="GH31" s="104" t="str">
        <f t="shared" ca="1" si="47"/>
        <v/>
      </c>
      <c r="GI31" s="60"/>
      <c r="GJ31" s="60"/>
      <c r="GL31" s="104" t="str">
        <f t="shared" ca="1" si="48"/>
        <v/>
      </c>
      <c r="GM31" s="60"/>
      <c r="GN31" s="60"/>
      <c r="GP31" s="104" t="str">
        <f t="shared" ca="1" si="49"/>
        <v/>
      </c>
      <c r="GQ31" s="60"/>
      <c r="GR31" s="60"/>
    </row>
    <row r="32" spans="2:200" s="28" customFormat="1" x14ac:dyDescent="0.2">
      <c r="B32" s="59" t="str">
        <f t="shared" ca="1" si="0"/>
        <v/>
      </c>
      <c r="C32" s="60"/>
      <c r="D32" s="60"/>
      <c r="F32" s="104" t="str">
        <f t="shared" ca="1" si="1"/>
        <v/>
      </c>
      <c r="G32" s="60"/>
      <c r="H32" s="60"/>
      <c r="J32" s="104" t="str">
        <f t="shared" ca="1" si="2"/>
        <v/>
      </c>
      <c r="K32" s="60"/>
      <c r="L32" s="60"/>
      <c r="N32" s="104" t="str">
        <f t="shared" ca="1" si="3"/>
        <v/>
      </c>
      <c r="O32" s="60"/>
      <c r="P32" s="60"/>
      <c r="R32" s="104" t="str">
        <f t="shared" ca="1" si="4"/>
        <v/>
      </c>
      <c r="S32" s="60"/>
      <c r="T32" s="60"/>
      <c r="V32" s="104" t="str">
        <f t="shared" ca="1" si="5"/>
        <v/>
      </c>
      <c r="W32" s="60"/>
      <c r="X32" s="60"/>
      <c r="Z32" s="104" t="str">
        <f t="shared" ca="1" si="6"/>
        <v/>
      </c>
      <c r="AA32" s="60"/>
      <c r="AB32" s="60"/>
      <c r="AD32" s="104" t="str">
        <f t="shared" ca="1" si="7"/>
        <v/>
      </c>
      <c r="AE32" s="60"/>
      <c r="AF32" s="60"/>
      <c r="AH32" s="104" t="str">
        <f t="shared" ca="1" si="8"/>
        <v/>
      </c>
      <c r="AI32" s="60"/>
      <c r="AJ32" s="60"/>
      <c r="AL32" s="104" t="str">
        <f t="shared" ca="1" si="9"/>
        <v/>
      </c>
      <c r="AM32" s="60"/>
      <c r="AN32" s="60"/>
      <c r="AP32" s="104" t="str">
        <f t="shared" ca="1" si="10"/>
        <v/>
      </c>
      <c r="AQ32" s="60"/>
      <c r="AR32" s="60"/>
      <c r="AT32" s="104" t="str">
        <f t="shared" ca="1" si="11"/>
        <v/>
      </c>
      <c r="AU32" s="60"/>
      <c r="AV32" s="60"/>
      <c r="AX32" s="104" t="str">
        <f t="shared" ca="1" si="12"/>
        <v/>
      </c>
      <c r="AY32" s="60"/>
      <c r="AZ32" s="60"/>
      <c r="BB32" s="104" t="str">
        <f t="shared" ca="1" si="13"/>
        <v/>
      </c>
      <c r="BC32" s="60"/>
      <c r="BD32" s="60"/>
      <c r="BF32" s="104" t="str">
        <f t="shared" ca="1" si="14"/>
        <v/>
      </c>
      <c r="BG32" s="60"/>
      <c r="BH32" s="60"/>
      <c r="BJ32" s="104" t="str">
        <f t="shared" ca="1" si="15"/>
        <v/>
      </c>
      <c r="BK32" s="60"/>
      <c r="BL32" s="60"/>
      <c r="BN32" s="104" t="str">
        <f t="shared" ca="1" si="16"/>
        <v/>
      </c>
      <c r="BO32" s="60"/>
      <c r="BP32" s="60"/>
      <c r="BR32" s="104" t="str">
        <f t="shared" ca="1" si="17"/>
        <v/>
      </c>
      <c r="BS32" s="60"/>
      <c r="BT32" s="60"/>
      <c r="BV32" s="104" t="str">
        <f t="shared" ca="1" si="18"/>
        <v/>
      </c>
      <c r="BW32" s="60"/>
      <c r="BX32" s="60"/>
      <c r="BZ32" s="104" t="str">
        <f t="shared" ca="1" si="19"/>
        <v/>
      </c>
      <c r="CA32" s="60"/>
      <c r="CB32" s="60"/>
      <c r="CD32" s="104" t="str">
        <f t="shared" ca="1" si="20"/>
        <v/>
      </c>
      <c r="CE32" s="60"/>
      <c r="CF32" s="60"/>
      <c r="CH32" s="104" t="str">
        <f t="shared" ca="1" si="21"/>
        <v/>
      </c>
      <c r="CI32" s="60"/>
      <c r="CJ32" s="60"/>
      <c r="CL32" s="104" t="str">
        <f t="shared" ca="1" si="22"/>
        <v/>
      </c>
      <c r="CM32" s="60"/>
      <c r="CN32" s="60"/>
      <c r="CP32" s="104" t="str">
        <f t="shared" ca="1" si="23"/>
        <v/>
      </c>
      <c r="CQ32" s="60"/>
      <c r="CR32" s="60"/>
      <c r="CT32" s="104" t="str">
        <f t="shared" ca="1" si="24"/>
        <v/>
      </c>
      <c r="CU32" s="60"/>
      <c r="CV32" s="60"/>
      <c r="CX32" s="104" t="str">
        <f t="shared" ca="1" si="25"/>
        <v/>
      </c>
      <c r="CY32" s="60"/>
      <c r="CZ32" s="60"/>
      <c r="DB32" s="104" t="str">
        <f t="shared" ca="1" si="26"/>
        <v/>
      </c>
      <c r="DC32" s="60"/>
      <c r="DD32" s="60"/>
      <c r="DF32" s="104" t="str">
        <f t="shared" ca="1" si="27"/>
        <v/>
      </c>
      <c r="DG32" s="60"/>
      <c r="DH32" s="60"/>
      <c r="DJ32" s="104" t="str">
        <f t="shared" ca="1" si="28"/>
        <v/>
      </c>
      <c r="DK32" s="60"/>
      <c r="DL32" s="60"/>
      <c r="DN32" s="104" t="str">
        <f t="shared" ca="1" si="29"/>
        <v/>
      </c>
      <c r="DO32" s="60"/>
      <c r="DP32" s="60"/>
      <c r="DR32" s="104" t="str">
        <f t="shared" ca="1" si="30"/>
        <v/>
      </c>
      <c r="DS32" s="60"/>
      <c r="DT32" s="60"/>
      <c r="DV32" s="104" t="str">
        <f t="shared" ca="1" si="31"/>
        <v/>
      </c>
      <c r="DW32" s="60"/>
      <c r="DX32" s="60"/>
      <c r="DZ32" s="104" t="str">
        <f t="shared" ca="1" si="32"/>
        <v/>
      </c>
      <c r="EA32" s="60"/>
      <c r="EB32" s="60"/>
      <c r="ED32" s="104" t="str">
        <f t="shared" ca="1" si="33"/>
        <v/>
      </c>
      <c r="EE32" s="60"/>
      <c r="EF32" s="60"/>
      <c r="EH32" s="104" t="str">
        <f t="shared" ca="1" si="34"/>
        <v/>
      </c>
      <c r="EI32" s="60"/>
      <c r="EJ32" s="60"/>
      <c r="EL32" s="104" t="str">
        <f t="shared" ca="1" si="35"/>
        <v/>
      </c>
      <c r="EM32" s="60"/>
      <c r="EN32" s="60"/>
      <c r="EP32" s="104" t="str">
        <f t="shared" ca="1" si="36"/>
        <v/>
      </c>
      <c r="EQ32" s="60"/>
      <c r="ER32" s="60"/>
      <c r="ET32" s="104" t="str">
        <f t="shared" ca="1" si="37"/>
        <v/>
      </c>
      <c r="EU32" s="60"/>
      <c r="EV32" s="60"/>
      <c r="EX32" s="104" t="str">
        <f t="shared" ca="1" si="38"/>
        <v/>
      </c>
      <c r="EY32" s="60"/>
      <c r="EZ32" s="60"/>
      <c r="FB32" s="104" t="str">
        <f t="shared" ca="1" si="39"/>
        <v/>
      </c>
      <c r="FC32" s="60"/>
      <c r="FD32" s="60"/>
      <c r="FF32" s="104" t="str">
        <f t="shared" ca="1" si="40"/>
        <v/>
      </c>
      <c r="FG32" s="60"/>
      <c r="FH32" s="60"/>
      <c r="FJ32" s="104" t="str">
        <f t="shared" ca="1" si="41"/>
        <v/>
      </c>
      <c r="FK32" s="60"/>
      <c r="FL32" s="60"/>
      <c r="FN32" s="104" t="str">
        <f t="shared" ca="1" si="42"/>
        <v/>
      </c>
      <c r="FO32" s="60"/>
      <c r="FP32" s="60"/>
      <c r="FR32" s="104" t="str">
        <f t="shared" ca="1" si="43"/>
        <v/>
      </c>
      <c r="FS32" s="60"/>
      <c r="FT32" s="60"/>
      <c r="FV32" s="104" t="str">
        <f t="shared" ca="1" si="44"/>
        <v/>
      </c>
      <c r="FW32" s="60"/>
      <c r="FX32" s="60"/>
      <c r="FZ32" s="104" t="str">
        <f t="shared" ca="1" si="45"/>
        <v/>
      </c>
      <c r="GA32" s="60"/>
      <c r="GB32" s="60"/>
      <c r="GD32" s="104" t="str">
        <f t="shared" ca="1" si="46"/>
        <v/>
      </c>
      <c r="GE32" s="60"/>
      <c r="GF32" s="60"/>
      <c r="GH32" s="104" t="str">
        <f t="shared" ca="1" si="47"/>
        <v/>
      </c>
      <c r="GI32" s="60"/>
      <c r="GJ32" s="60"/>
      <c r="GL32" s="104" t="str">
        <f t="shared" ca="1" si="48"/>
        <v/>
      </c>
      <c r="GM32" s="60"/>
      <c r="GN32" s="60"/>
      <c r="GP32" s="104" t="str">
        <f t="shared" ca="1" si="49"/>
        <v/>
      </c>
      <c r="GQ32" s="60"/>
      <c r="GR32" s="60"/>
    </row>
    <row r="33" spans="2:200" s="28" customFormat="1" x14ac:dyDescent="0.2">
      <c r="B33" s="59" t="str">
        <f t="shared" ca="1" si="0"/>
        <v/>
      </c>
      <c r="C33" s="60"/>
      <c r="D33" s="60"/>
      <c r="F33" s="104" t="str">
        <f t="shared" ca="1" si="1"/>
        <v/>
      </c>
      <c r="G33" s="60"/>
      <c r="H33" s="60"/>
      <c r="J33" s="104" t="str">
        <f t="shared" ca="1" si="2"/>
        <v/>
      </c>
      <c r="K33" s="60"/>
      <c r="L33" s="60"/>
      <c r="N33" s="104" t="str">
        <f t="shared" ca="1" si="3"/>
        <v/>
      </c>
      <c r="O33" s="60"/>
      <c r="P33" s="60"/>
      <c r="R33" s="104" t="str">
        <f t="shared" ca="1" si="4"/>
        <v/>
      </c>
      <c r="S33" s="60"/>
      <c r="T33" s="60"/>
      <c r="V33" s="104" t="str">
        <f t="shared" ca="1" si="5"/>
        <v/>
      </c>
      <c r="W33" s="60"/>
      <c r="X33" s="60"/>
      <c r="Z33" s="104" t="str">
        <f t="shared" ca="1" si="6"/>
        <v/>
      </c>
      <c r="AA33" s="60"/>
      <c r="AB33" s="60"/>
      <c r="AD33" s="104" t="str">
        <f t="shared" ca="1" si="7"/>
        <v/>
      </c>
      <c r="AE33" s="60"/>
      <c r="AF33" s="60"/>
      <c r="AH33" s="104" t="str">
        <f t="shared" ca="1" si="8"/>
        <v/>
      </c>
      <c r="AI33" s="60"/>
      <c r="AJ33" s="60"/>
      <c r="AL33" s="104" t="str">
        <f t="shared" ca="1" si="9"/>
        <v/>
      </c>
      <c r="AM33" s="60"/>
      <c r="AN33" s="60"/>
      <c r="AP33" s="104" t="str">
        <f t="shared" ca="1" si="10"/>
        <v/>
      </c>
      <c r="AQ33" s="60"/>
      <c r="AR33" s="60"/>
      <c r="AT33" s="104" t="str">
        <f t="shared" ca="1" si="11"/>
        <v/>
      </c>
      <c r="AU33" s="60"/>
      <c r="AV33" s="60"/>
      <c r="AX33" s="104" t="str">
        <f t="shared" ca="1" si="12"/>
        <v/>
      </c>
      <c r="AY33" s="60"/>
      <c r="AZ33" s="60"/>
      <c r="BB33" s="104" t="str">
        <f t="shared" ca="1" si="13"/>
        <v/>
      </c>
      <c r="BC33" s="60"/>
      <c r="BD33" s="60"/>
      <c r="BF33" s="104" t="str">
        <f t="shared" ca="1" si="14"/>
        <v/>
      </c>
      <c r="BG33" s="60"/>
      <c r="BH33" s="60"/>
      <c r="BJ33" s="104" t="str">
        <f t="shared" ca="1" si="15"/>
        <v/>
      </c>
      <c r="BK33" s="60"/>
      <c r="BL33" s="60"/>
      <c r="BN33" s="104" t="str">
        <f t="shared" ca="1" si="16"/>
        <v/>
      </c>
      <c r="BO33" s="60"/>
      <c r="BP33" s="60"/>
      <c r="BR33" s="104" t="str">
        <f t="shared" ca="1" si="17"/>
        <v/>
      </c>
      <c r="BS33" s="60"/>
      <c r="BT33" s="60"/>
      <c r="BV33" s="104" t="str">
        <f t="shared" ca="1" si="18"/>
        <v/>
      </c>
      <c r="BW33" s="60"/>
      <c r="BX33" s="60"/>
      <c r="BZ33" s="104" t="str">
        <f t="shared" ca="1" si="19"/>
        <v/>
      </c>
      <c r="CA33" s="60"/>
      <c r="CB33" s="60"/>
      <c r="CD33" s="104" t="str">
        <f t="shared" ca="1" si="20"/>
        <v/>
      </c>
      <c r="CE33" s="60"/>
      <c r="CF33" s="60"/>
      <c r="CH33" s="104" t="str">
        <f t="shared" ca="1" si="21"/>
        <v/>
      </c>
      <c r="CI33" s="60"/>
      <c r="CJ33" s="60"/>
      <c r="CL33" s="104" t="str">
        <f t="shared" ca="1" si="22"/>
        <v/>
      </c>
      <c r="CM33" s="60"/>
      <c r="CN33" s="60"/>
      <c r="CP33" s="104" t="str">
        <f t="shared" ca="1" si="23"/>
        <v/>
      </c>
      <c r="CQ33" s="60"/>
      <c r="CR33" s="60"/>
      <c r="CT33" s="104" t="str">
        <f t="shared" ca="1" si="24"/>
        <v/>
      </c>
      <c r="CU33" s="60"/>
      <c r="CV33" s="60"/>
      <c r="CX33" s="104" t="str">
        <f t="shared" ca="1" si="25"/>
        <v/>
      </c>
      <c r="CY33" s="60"/>
      <c r="CZ33" s="60"/>
      <c r="DB33" s="104" t="str">
        <f t="shared" ca="1" si="26"/>
        <v/>
      </c>
      <c r="DC33" s="60"/>
      <c r="DD33" s="60"/>
      <c r="DF33" s="104" t="str">
        <f t="shared" ca="1" si="27"/>
        <v/>
      </c>
      <c r="DG33" s="60"/>
      <c r="DH33" s="60"/>
      <c r="DJ33" s="104" t="str">
        <f t="shared" ca="1" si="28"/>
        <v/>
      </c>
      <c r="DK33" s="60"/>
      <c r="DL33" s="60"/>
      <c r="DN33" s="104" t="str">
        <f t="shared" ca="1" si="29"/>
        <v/>
      </c>
      <c r="DO33" s="60"/>
      <c r="DP33" s="60"/>
      <c r="DR33" s="104" t="str">
        <f t="shared" ca="1" si="30"/>
        <v/>
      </c>
      <c r="DS33" s="60"/>
      <c r="DT33" s="60"/>
      <c r="DV33" s="104" t="str">
        <f t="shared" ca="1" si="31"/>
        <v/>
      </c>
      <c r="DW33" s="60"/>
      <c r="DX33" s="60"/>
      <c r="DZ33" s="104" t="str">
        <f t="shared" ca="1" si="32"/>
        <v/>
      </c>
      <c r="EA33" s="60"/>
      <c r="EB33" s="60"/>
      <c r="ED33" s="104" t="str">
        <f t="shared" ca="1" si="33"/>
        <v/>
      </c>
      <c r="EE33" s="60"/>
      <c r="EF33" s="60"/>
      <c r="EH33" s="104" t="str">
        <f t="shared" ca="1" si="34"/>
        <v/>
      </c>
      <c r="EI33" s="60"/>
      <c r="EJ33" s="60"/>
      <c r="EL33" s="104" t="str">
        <f t="shared" ca="1" si="35"/>
        <v/>
      </c>
      <c r="EM33" s="60"/>
      <c r="EN33" s="60"/>
      <c r="EP33" s="104" t="str">
        <f t="shared" ca="1" si="36"/>
        <v/>
      </c>
      <c r="EQ33" s="60"/>
      <c r="ER33" s="60"/>
      <c r="ET33" s="104" t="str">
        <f t="shared" ca="1" si="37"/>
        <v/>
      </c>
      <c r="EU33" s="60"/>
      <c r="EV33" s="60"/>
      <c r="EX33" s="104" t="str">
        <f t="shared" ca="1" si="38"/>
        <v/>
      </c>
      <c r="EY33" s="60"/>
      <c r="EZ33" s="60"/>
      <c r="FB33" s="104" t="str">
        <f t="shared" ca="1" si="39"/>
        <v/>
      </c>
      <c r="FC33" s="60"/>
      <c r="FD33" s="60"/>
      <c r="FF33" s="104" t="str">
        <f t="shared" ca="1" si="40"/>
        <v/>
      </c>
      <c r="FG33" s="60"/>
      <c r="FH33" s="60"/>
      <c r="FJ33" s="104" t="str">
        <f t="shared" ca="1" si="41"/>
        <v/>
      </c>
      <c r="FK33" s="60"/>
      <c r="FL33" s="60"/>
      <c r="FN33" s="104" t="str">
        <f t="shared" ca="1" si="42"/>
        <v/>
      </c>
      <c r="FO33" s="60"/>
      <c r="FP33" s="60"/>
      <c r="FR33" s="104" t="str">
        <f t="shared" ca="1" si="43"/>
        <v/>
      </c>
      <c r="FS33" s="60"/>
      <c r="FT33" s="60"/>
      <c r="FV33" s="104" t="str">
        <f t="shared" ca="1" si="44"/>
        <v/>
      </c>
      <c r="FW33" s="60"/>
      <c r="FX33" s="60"/>
      <c r="FZ33" s="104" t="str">
        <f t="shared" ca="1" si="45"/>
        <v/>
      </c>
      <c r="GA33" s="60"/>
      <c r="GB33" s="60"/>
      <c r="GD33" s="104" t="str">
        <f t="shared" ca="1" si="46"/>
        <v/>
      </c>
      <c r="GE33" s="60"/>
      <c r="GF33" s="60"/>
      <c r="GH33" s="104" t="str">
        <f t="shared" ca="1" si="47"/>
        <v/>
      </c>
      <c r="GI33" s="60"/>
      <c r="GJ33" s="60"/>
      <c r="GL33" s="104" t="str">
        <f t="shared" ca="1" si="48"/>
        <v/>
      </c>
      <c r="GM33" s="60"/>
      <c r="GN33" s="60"/>
      <c r="GP33" s="104" t="str">
        <f t="shared" ca="1" si="49"/>
        <v/>
      </c>
      <c r="GQ33" s="60"/>
      <c r="GR33" s="60"/>
    </row>
    <row r="34" spans="2:200" s="28" customFormat="1" x14ac:dyDescent="0.2">
      <c r="B34" s="59" t="str">
        <f t="shared" ca="1" si="0"/>
        <v/>
      </c>
      <c r="C34" s="60"/>
      <c r="D34" s="60"/>
      <c r="F34" s="104" t="str">
        <f t="shared" ca="1" si="1"/>
        <v/>
      </c>
      <c r="G34" s="60"/>
      <c r="H34" s="60"/>
      <c r="J34" s="104" t="str">
        <f t="shared" ca="1" si="2"/>
        <v/>
      </c>
      <c r="K34" s="60"/>
      <c r="L34" s="60"/>
      <c r="N34" s="104" t="str">
        <f t="shared" ca="1" si="3"/>
        <v/>
      </c>
      <c r="O34" s="60"/>
      <c r="P34" s="60"/>
      <c r="R34" s="104" t="str">
        <f t="shared" ca="1" si="4"/>
        <v/>
      </c>
      <c r="S34" s="60"/>
      <c r="T34" s="60"/>
      <c r="V34" s="104" t="str">
        <f t="shared" ca="1" si="5"/>
        <v/>
      </c>
      <c r="W34" s="60"/>
      <c r="X34" s="60"/>
      <c r="Z34" s="104" t="str">
        <f t="shared" ca="1" si="6"/>
        <v/>
      </c>
      <c r="AA34" s="60"/>
      <c r="AB34" s="60"/>
      <c r="AD34" s="104" t="str">
        <f t="shared" ca="1" si="7"/>
        <v/>
      </c>
      <c r="AE34" s="60"/>
      <c r="AF34" s="60"/>
      <c r="AH34" s="104" t="str">
        <f t="shared" ca="1" si="8"/>
        <v/>
      </c>
      <c r="AI34" s="60"/>
      <c r="AJ34" s="60"/>
      <c r="AL34" s="104" t="str">
        <f t="shared" ca="1" si="9"/>
        <v/>
      </c>
      <c r="AM34" s="60"/>
      <c r="AN34" s="60"/>
      <c r="AP34" s="104" t="str">
        <f t="shared" ca="1" si="10"/>
        <v/>
      </c>
      <c r="AQ34" s="60"/>
      <c r="AR34" s="60"/>
      <c r="AT34" s="104" t="str">
        <f t="shared" ca="1" si="11"/>
        <v/>
      </c>
      <c r="AU34" s="60"/>
      <c r="AV34" s="60"/>
      <c r="AX34" s="104" t="str">
        <f t="shared" ca="1" si="12"/>
        <v/>
      </c>
      <c r="AY34" s="60"/>
      <c r="AZ34" s="60"/>
      <c r="BB34" s="104" t="str">
        <f t="shared" ca="1" si="13"/>
        <v/>
      </c>
      <c r="BC34" s="60"/>
      <c r="BD34" s="60"/>
      <c r="BF34" s="104" t="str">
        <f t="shared" ca="1" si="14"/>
        <v/>
      </c>
      <c r="BG34" s="60"/>
      <c r="BH34" s="60"/>
      <c r="BJ34" s="104" t="str">
        <f t="shared" ca="1" si="15"/>
        <v/>
      </c>
      <c r="BK34" s="60"/>
      <c r="BL34" s="60"/>
      <c r="BN34" s="104" t="str">
        <f t="shared" ca="1" si="16"/>
        <v/>
      </c>
      <c r="BO34" s="60"/>
      <c r="BP34" s="60"/>
      <c r="BR34" s="104" t="str">
        <f t="shared" ca="1" si="17"/>
        <v/>
      </c>
      <c r="BS34" s="60"/>
      <c r="BT34" s="60"/>
      <c r="BV34" s="104" t="str">
        <f t="shared" ca="1" si="18"/>
        <v/>
      </c>
      <c r="BW34" s="60"/>
      <c r="BX34" s="60"/>
      <c r="BZ34" s="104" t="str">
        <f t="shared" ca="1" si="19"/>
        <v/>
      </c>
      <c r="CA34" s="60"/>
      <c r="CB34" s="60"/>
      <c r="CD34" s="104" t="str">
        <f t="shared" ca="1" si="20"/>
        <v/>
      </c>
      <c r="CE34" s="60"/>
      <c r="CF34" s="60"/>
      <c r="CH34" s="104" t="str">
        <f t="shared" ca="1" si="21"/>
        <v/>
      </c>
      <c r="CI34" s="60"/>
      <c r="CJ34" s="60"/>
      <c r="CL34" s="104" t="str">
        <f t="shared" ca="1" si="22"/>
        <v/>
      </c>
      <c r="CM34" s="60"/>
      <c r="CN34" s="60"/>
      <c r="CP34" s="104" t="str">
        <f t="shared" ca="1" si="23"/>
        <v/>
      </c>
      <c r="CQ34" s="60"/>
      <c r="CR34" s="60"/>
      <c r="CT34" s="104" t="str">
        <f t="shared" ca="1" si="24"/>
        <v/>
      </c>
      <c r="CU34" s="60"/>
      <c r="CV34" s="60"/>
      <c r="CX34" s="104" t="str">
        <f t="shared" ca="1" si="25"/>
        <v/>
      </c>
      <c r="CY34" s="60"/>
      <c r="CZ34" s="60"/>
      <c r="DB34" s="104" t="str">
        <f t="shared" ca="1" si="26"/>
        <v/>
      </c>
      <c r="DC34" s="60"/>
      <c r="DD34" s="60"/>
      <c r="DF34" s="104" t="str">
        <f t="shared" ca="1" si="27"/>
        <v/>
      </c>
      <c r="DG34" s="60"/>
      <c r="DH34" s="60"/>
      <c r="DJ34" s="104" t="str">
        <f t="shared" ca="1" si="28"/>
        <v/>
      </c>
      <c r="DK34" s="60"/>
      <c r="DL34" s="60"/>
      <c r="DN34" s="104" t="str">
        <f t="shared" ca="1" si="29"/>
        <v/>
      </c>
      <c r="DO34" s="60"/>
      <c r="DP34" s="60"/>
      <c r="DR34" s="104" t="str">
        <f t="shared" ca="1" si="30"/>
        <v/>
      </c>
      <c r="DS34" s="60"/>
      <c r="DT34" s="60"/>
      <c r="DV34" s="104" t="str">
        <f t="shared" ca="1" si="31"/>
        <v/>
      </c>
      <c r="DW34" s="60"/>
      <c r="DX34" s="60"/>
      <c r="DZ34" s="104" t="str">
        <f t="shared" ca="1" si="32"/>
        <v/>
      </c>
      <c r="EA34" s="60"/>
      <c r="EB34" s="60"/>
      <c r="ED34" s="104" t="str">
        <f t="shared" ca="1" si="33"/>
        <v/>
      </c>
      <c r="EE34" s="60"/>
      <c r="EF34" s="60"/>
      <c r="EH34" s="104" t="str">
        <f t="shared" ca="1" si="34"/>
        <v/>
      </c>
      <c r="EI34" s="60"/>
      <c r="EJ34" s="60"/>
      <c r="EL34" s="104" t="str">
        <f t="shared" ca="1" si="35"/>
        <v/>
      </c>
      <c r="EM34" s="60"/>
      <c r="EN34" s="60"/>
      <c r="EP34" s="104" t="str">
        <f t="shared" ca="1" si="36"/>
        <v/>
      </c>
      <c r="EQ34" s="60"/>
      <c r="ER34" s="60"/>
      <c r="ET34" s="104" t="str">
        <f t="shared" ca="1" si="37"/>
        <v/>
      </c>
      <c r="EU34" s="60"/>
      <c r="EV34" s="60"/>
      <c r="EX34" s="104" t="str">
        <f t="shared" ca="1" si="38"/>
        <v/>
      </c>
      <c r="EY34" s="60"/>
      <c r="EZ34" s="60"/>
      <c r="FB34" s="104" t="str">
        <f t="shared" ca="1" si="39"/>
        <v/>
      </c>
      <c r="FC34" s="60"/>
      <c r="FD34" s="60"/>
      <c r="FF34" s="104" t="str">
        <f t="shared" ca="1" si="40"/>
        <v/>
      </c>
      <c r="FG34" s="60"/>
      <c r="FH34" s="60"/>
      <c r="FJ34" s="104" t="str">
        <f t="shared" ca="1" si="41"/>
        <v/>
      </c>
      <c r="FK34" s="60"/>
      <c r="FL34" s="60"/>
      <c r="FN34" s="104" t="str">
        <f t="shared" ca="1" si="42"/>
        <v/>
      </c>
      <c r="FO34" s="60"/>
      <c r="FP34" s="60"/>
      <c r="FR34" s="104" t="str">
        <f t="shared" ca="1" si="43"/>
        <v/>
      </c>
      <c r="FS34" s="60"/>
      <c r="FT34" s="60"/>
      <c r="FV34" s="104" t="str">
        <f t="shared" ca="1" si="44"/>
        <v/>
      </c>
      <c r="FW34" s="60"/>
      <c r="FX34" s="60"/>
      <c r="FZ34" s="104" t="str">
        <f t="shared" ca="1" si="45"/>
        <v/>
      </c>
      <c r="GA34" s="60"/>
      <c r="GB34" s="60"/>
      <c r="GD34" s="104" t="str">
        <f t="shared" ca="1" si="46"/>
        <v/>
      </c>
      <c r="GE34" s="60"/>
      <c r="GF34" s="60"/>
      <c r="GH34" s="104" t="str">
        <f t="shared" ca="1" si="47"/>
        <v/>
      </c>
      <c r="GI34" s="60"/>
      <c r="GJ34" s="60"/>
      <c r="GL34" s="104" t="str">
        <f t="shared" ca="1" si="48"/>
        <v/>
      </c>
      <c r="GM34" s="60"/>
      <c r="GN34" s="60"/>
      <c r="GP34" s="104" t="str">
        <f t="shared" ca="1" si="49"/>
        <v/>
      </c>
      <c r="GQ34" s="60"/>
      <c r="GR34" s="60"/>
    </row>
    <row r="35" spans="2:200" s="28" customFormat="1" x14ac:dyDescent="0.2">
      <c r="B35" s="59" t="str">
        <f t="shared" ca="1" si="0"/>
        <v/>
      </c>
      <c r="C35" s="60"/>
      <c r="D35" s="60"/>
      <c r="F35" s="104" t="str">
        <f t="shared" ca="1" si="1"/>
        <v/>
      </c>
      <c r="G35" s="60"/>
      <c r="H35" s="60"/>
      <c r="J35" s="104" t="str">
        <f t="shared" ca="1" si="2"/>
        <v/>
      </c>
      <c r="K35" s="60"/>
      <c r="L35" s="60"/>
      <c r="N35" s="104" t="str">
        <f t="shared" ca="1" si="3"/>
        <v/>
      </c>
      <c r="O35" s="60"/>
      <c r="P35" s="60"/>
      <c r="R35" s="104" t="str">
        <f t="shared" ca="1" si="4"/>
        <v/>
      </c>
      <c r="S35" s="60"/>
      <c r="T35" s="60"/>
      <c r="V35" s="104" t="str">
        <f t="shared" ca="1" si="5"/>
        <v/>
      </c>
      <c r="W35" s="60"/>
      <c r="X35" s="60"/>
      <c r="Z35" s="104" t="str">
        <f t="shared" ca="1" si="6"/>
        <v/>
      </c>
      <c r="AA35" s="60"/>
      <c r="AB35" s="60"/>
      <c r="AD35" s="104" t="str">
        <f t="shared" ca="1" si="7"/>
        <v/>
      </c>
      <c r="AE35" s="60"/>
      <c r="AF35" s="60"/>
      <c r="AH35" s="104" t="str">
        <f t="shared" ca="1" si="8"/>
        <v/>
      </c>
      <c r="AI35" s="60"/>
      <c r="AJ35" s="60"/>
      <c r="AL35" s="104" t="str">
        <f t="shared" ca="1" si="9"/>
        <v/>
      </c>
      <c r="AM35" s="60"/>
      <c r="AN35" s="60"/>
      <c r="AP35" s="104" t="str">
        <f t="shared" ca="1" si="10"/>
        <v/>
      </c>
      <c r="AQ35" s="60"/>
      <c r="AR35" s="60"/>
      <c r="AT35" s="104" t="str">
        <f t="shared" ca="1" si="11"/>
        <v/>
      </c>
      <c r="AU35" s="60"/>
      <c r="AV35" s="60"/>
      <c r="AX35" s="104" t="str">
        <f t="shared" ca="1" si="12"/>
        <v/>
      </c>
      <c r="AY35" s="60"/>
      <c r="AZ35" s="60"/>
      <c r="BB35" s="104" t="str">
        <f t="shared" ca="1" si="13"/>
        <v/>
      </c>
      <c r="BC35" s="60"/>
      <c r="BD35" s="60"/>
      <c r="BF35" s="104" t="str">
        <f t="shared" ca="1" si="14"/>
        <v/>
      </c>
      <c r="BG35" s="60"/>
      <c r="BH35" s="60"/>
      <c r="BJ35" s="104" t="str">
        <f t="shared" ca="1" si="15"/>
        <v/>
      </c>
      <c r="BK35" s="60"/>
      <c r="BL35" s="60"/>
      <c r="BN35" s="104" t="str">
        <f t="shared" ca="1" si="16"/>
        <v/>
      </c>
      <c r="BO35" s="60"/>
      <c r="BP35" s="60"/>
      <c r="BR35" s="104" t="str">
        <f t="shared" ca="1" si="17"/>
        <v/>
      </c>
      <c r="BS35" s="60"/>
      <c r="BT35" s="60"/>
      <c r="BV35" s="104" t="str">
        <f t="shared" ca="1" si="18"/>
        <v/>
      </c>
      <c r="BW35" s="60"/>
      <c r="BX35" s="60"/>
      <c r="BZ35" s="104" t="str">
        <f t="shared" ca="1" si="19"/>
        <v/>
      </c>
      <c r="CA35" s="60"/>
      <c r="CB35" s="60"/>
      <c r="CD35" s="104" t="str">
        <f t="shared" ca="1" si="20"/>
        <v/>
      </c>
      <c r="CE35" s="60"/>
      <c r="CF35" s="60"/>
      <c r="CH35" s="104" t="str">
        <f t="shared" ca="1" si="21"/>
        <v/>
      </c>
      <c r="CI35" s="60"/>
      <c r="CJ35" s="60"/>
      <c r="CL35" s="104" t="str">
        <f t="shared" ca="1" si="22"/>
        <v/>
      </c>
      <c r="CM35" s="60"/>
      <c r="CN35" s="60"/>
      <c r="CP35" s="104" t="str">
        <f t="shared" ca="1" si="23"/>
        <v/>
      </c>
      <c r="CQ35" s="60"/>
      <c r="CR35" s="60"/>
      <c r="CT35" s="104" t="str">
        <f t="shared" ca="1" si="24"/>
        <v/>
      </c>
      <c r="CU35" s="60"/>
      <c r="CV35" s="60"/>
      <c r="CX35" s="104" t="str">
        <f t="shared" ca="1" si="25"/>
        <v/>
      </c>
      <c r="CY35" s="60"/>
      <c r="CZ35" s="60"/>
      <c r="DB35" s="104" t="str">
        <f t="shared" ca="1" si="26"/>
        <v/>
      </c>
      <c r="DC35" s="60"/>
      <c r="DD35" s="60"/>
      <c r="DF35" s="104" t="str">
        <f t="shared" ca="1" si="27"/>
        <v/>
      </c>
      <c r="DG35" s="60"/>
      <c r="DH35" s="60"/>
      <c r="DJ35" s="104" t="str">
        <f t="shared" ca="1" si="28"/>
        <v/>
      </c>
      <c r="DK35" s="60"/>
      <c r="DL35" s="60"/>
      <c r="DN35" s="104" t="str">
        <f t="shared" ca="1" si="29"/>
        <v/>
      </c>
      <c r="DO35" s="60"/>
      <c r="DP35" s="60"/>
      <c r="DR35" s="104" t="str">
        <f t="shared" ca="1" si="30"/>
        <v/>
      </c>
      <c r="DS35" s="60"/>
      <c r="DT35" s="60"/>
      <c r="DV35" s="104" t="str">
        <f t="shared" ca="1" si="31"/>
        <v/>
      </c>
      <c r="DW35" s="60"/>
      <c r="DX35" s="60"/>
      <c r="DZ35" s="104" t="str">
        <f t="shared" ca="1" si="32"/>
        <v/>
      </c>
      <c r="EA35" s="60"/>
      <c r="EB35" s="60"/>
      <c r="ED35" s="104" t="str">
        <f t="shared" ca="1" si="33"/>
        <v/>
      </c>
      <c r="EE35" s="60"/>
      <c r="EF35" s="60"/>
      <c r="EH35" s="104" t="str">
        <f t="shared" ca="1" si="34"/>
        <v/>
      </c>
      <c r="EI35" s="60"/>
      <c r="EJ35" s="60"/>
      <c r="EL35" s="104" t="str">
        <f t="shared" ca="1" si="35"/>
        <v/>
      </c>
      <c r="EM35" s="60"/>
      <c r="EN35" s="60"/>
      <c r="EP35" s="104" t="str">
        <f t="shared" ca="1" si="36"/>
        <v/>
      </c>
      <c r="EQ35" s="60"/>
      <c r="ER35" s="60"/>
      <c r="ET35" s="104" t="str">
        <f t="shared" ca="1" si="37"/>
        <v/>
      </c>
      <c r="EU35" s="60"/>
      <c r="EV35" s="60"/>
      <c r="EX35" s="104" t="str">
        <f t="shared" ca="1" si="38"/>
        <v/>
      </c>
      <c r="EY35" s="60"/>
      <c r="EZ35" s="60"/>
      <c r="FB35" s="104" t="str">
        <f t="shared" ca="1" si="39"/>
        <v/>
      </c>
      <c r="FC35" s="60"/>
      <c r="FD35" s="60"/>
      <c r="FF35" s="104" t="str">
        <f t="shared" ca="1" si="40"/>
        <v/>
      </c>
      <c r="FG35" s="60"/>
      <c r="FH35" s="60"/>
      <c r="FJ35" s="104" t="str">
        <f t="shared" ca="1" si="41"/>
        <v/>
      </c>
      <c r="FK35" s="60"/>
      <c r="FL35" s="60"/>
      <c r="FN35" s="104" t="str">
        <f t="shared" ca="1" si="42"/>
        <v/>
      </c>
      <c r="FO35" s="60"/>
      <c r="FP35" s="60"/>
      <c r="FR35" s="104" t="str">
        <f t="shared" ca="1" si="43"/>
        <v/>
      </c>
      <c r="FS35" s="60"/>
      <c r="FT35" s="60"/>
      <c r="FV35" s="104" t="str">
        <f t="shared" ca="1" si="44"/>
        <v/>
      </c>
      <c r="FW35" s="60"/>
      <c r="FX35" s="60"/>
      <c r="FZ35" s="104" t="str">
        <f t="shared" ca="1" si="45"/>
        <v/>
      </c>
      <c r="GA35" s="60"/>
      <c r="GB35" s="60"/>
      <c r="GD35" s="104" t="str">
        <f t="shared" ca="1" si="46"/>
        <v/>
      </c>
      <c r="GE35" s="60"/>
      <c r="GF35" s="60"/>
      <c r="GH35" s="104" t="str">
        <f t="shared" ca="1" si="47"/>
        <v/>
      </c>
      <c r="GI35" s="60"/>
      <c r="GJ35" s="60"/>
      <c r="GL35" s="104" t="str">
        <f t="shared" ca="1" si="48"/>
        <v/>
      </c>
      <c r="GM35" s="60"/>
      <c r="GN35" s="60"/>
      <c r="GP35" s="104" t="str">
        <f t="shared" ca="1" si="49"/>
        <v/>
      </c>
      <c r="GQ35" s="60"/>
      <c r="GR35" s="60"/>
    </row>
    <row r="36" spans="2:200" s="28" customFormat="1" x14ac:dyDescent="0.2">
      <c r="B36" s="59" t="str">
        <f t="shared" ca="1" si="0"/>
        <v/>
      </c>
      <c r="C36" s="60"/>
      <c r="D36" s="60"/>
      <c r="F36" s="104" t="str">
        <f t="shared" ca="1" si="1"/>
        <v/>
      </c>
      <c r="G36" s="60"/>
      <c r="H36" s="60"/>
      <c r="J36" s="104" t="str">
        <f t="shared" ca="1" si="2"/>
        <v/>
      </c>
      <c r="K36" s="60"/>
      <c r="L36" s="60"/>
      <c r="N36" s="104" t="str">
        <f t="shared" ca="1" si="3"/>
        <v/>
      </c>
      <c r="O36" s="60"/>
      <c r="P36" s="60"/>
      <c r="R36" s="104" t="str">
        <f t="shared" ca="1" si="4"/>
        <v/>
      </c>
      <c r="S36" s="60"/>
      <c r="T36" s="60"/>
      <c r="V36" s="104" t="str">
        <f t="shared" ca="1" si="5"/>
        <v/>
      </c>
      <c r="W36" s="60"/>
      <c r="X36" s="60"/>
      <c r="Z36" s="104" t="str">
        <f t="shared" ca="1" si="6"/>
        <v/>
      </c>
      <c r="AA36" s="60"/>
      <c r="AB36" s="60"/>
      <c r="AD36" s="104" t="str">
        <f t="shared" ca="1" si="7"/>
        <v/>
      </c>
      <c r="AE36" s="60"/>
      <c r="AF36" s="60"/>
      <c r="AH36" s="104" t="str">
        <f t="shared" ca="1" si="8"/>
        <v/>
      </c>
      <c r="AI36" s="60"/>
      <c r="AJ36" s="60"/>
      <c r="AL36" s="104" t="str">
        <f t="shared" ca="1" si="9"/>
        <v/>
      </c>
      <c r="AM36" s="60"/>
      <c r="AN36" s="60"/>
      <c r="AP36" s="104" t="str">
        <f t="shared" ca="1" si="10"/>
        <v/>
      </c>
      <c r="AQ36" s="60"/>
      <c r="AR36" s="60"/>
      <c r="AT36" s="104" t="str">
        <f t="shared" ca="1" si="11"/>
        <v/>
      </c>
      <c r="AU36" s="60"/>
      <c r="AV36" s="60"/>
      <c r="AX36" s="104" t="str">
        <f t="shared" ca="1" si="12"/>
        <v/>
      </c>
      <c r="AY36" s="60"/>
      <c r="AZ36" s="60"/>
      <c r="BB36" s="104" t="str">
        <f t="shared" ca="1" si="13"/>
        <v/>
      </c>
      <c r="BC36" s="60"/>
      <c r="BD36" s="60"/>
      <c r="BF36" s="104" t="str">
        <f t="shared" ca="1" si="14"/>
        <v/>
      </c>
      <c r="BG36" s="60"/>
      <c r="BH36" s="60"/>
      <c r="BJ36" s="104" t="str">
        <f t="shared" ca="1" si="15"/>
        <v/>
      </c>
      <c r="BK36" s="60"/>
      <c r="BL36" s="60"/>
      <c r="BN36" s="104" t="str">
        <f t="shared" ca="1" si="16"/>
        <v/>
      </c>
      <c r="BO36" s="60"/>
      <c r="BP36" s="60"/>
      <c r="BR36" s="104" t="str">
        <f t="shared" ca="1" si="17"/>
        <v/>
      </c>
      <c r="BS36" s="60"/>
      <c r="BT36" s="60"/>
      <c r="BV36" s="104" t="str">
        <f t="shared" ca="1" si="18"/>
        <v/>
      </c>
      <c r="BW36" s="60"/>
      <c r="BX36" s="60"/>
      <c r="BZ36" s="104" t="str">
        <f t="shared" ca="1" si="19"/>
        <v/>
      </c>
      <c r="CA36" s="60"/>
      <c r="CB36" s="60"/>
      <c r="CD36" s="104" t="str">
        <f t="shared" ca="1" si="20"/>
        <v/>
      </c>
      <c r="CE36" s="60"/>
      <c r="CF36" s="60"/>
      <c r="CH36" s="104" t="str">
        <f t="shared" ca="1" si="21"/>
        <v/>
      </c>
      <c r="CI36" s="60"/>
      <c r="CJ36" s="60"/>
      <c r="CL36" s="104" t="str">
        <f t="shared" ca="1" si="22"/>
        <v/>
      </c>
      <c r="CM36" s="60"/>
      <c r="CN36" s="60"/>
      <c r="CP36" s="104" t="str">
        <f t="shared" ca="1" si="23"/>
        <v/>
      </c>
      <c r="CQ36" s="60"/>
      <c r="CR36" s="60"/>
      <c r="CT36" s="104" t="str">
        <f t="shared" ca="1" si="24"/>
        <v/>
      </c>
      <c r="CU36" s="60"/>
      <c r="CV36" s="60"/>
      <c r="CX36" s="104" t="str">
        <f t="shared" ca="1" si="25"/>
        <v/>
      </c>
      <c r="CY36" s="60"/>
      <c r="CZ36" s="60"/>
      <c r="DB36" s="104" t="str">
        <f t="shared" ca="1" si="26"/>
        <v/>
      </c>
      <c r="DC36" s="60"/>
      <c r="DD36" s="60"/>
      <c r="DF36" s="104" t="str">
        <f t="shared" ca="1" si="27"/>
        <v/>
      </c>
      <c r="DG36" s="60"/>
      <c r="DH36" s="60"/>
      <c r="DJ36" s="104" t="str">
        <f t="shared" ca="1" si="28"/>
        <v/>
      </c>
      <c r="DK36" s="60"/>
      <c r="DL36" s="60"/>
      <c r="DN36" s="104" t="str">
        <f t="shared" ca="1" si="29"/>
        <v/>
      </c>
      <c r="DO36" s="60"/>
      <c r="DP36" s="60"/>
      <c r="DR36" s="104" t="str">
        <f t="shared" ca="1" si="30"/>
        <v/>
      </c>
      <c r="DS36" s="60"/>
      <c r="DT36" s="60"/>
      <c r="DV36" s="104" t="str">
        <f t="shared" ca="1" si="31"/>
        <v/>
      </c>
      <c r="DW36" s="60"/>
      <c r="DX36" s="60"/>
      <c r="DZ36" s="104" t="str">
        <f t="shared" ca="1" si="32"/>
        <v/>
      </c>
      <c r="EA36" s="60"/>
      <c r="EB36" s="60"/>
      <c r="ED36" s="104" t="str">
        <f t="shared" ca="1" si="33"/>
        <v/>
      </c>
      <c r="EE36" s="60"/>
      <c r="EF36" s="60"/>
      <c r="EH36" s="104" t="str">
        <f t="shared" ca="1" si="34"/>
        <v/>
      </c>
      <c r="EI36" s="60"/>
      <c r="EJ36" s="60"/>
      <c r="EL36" s="104" t="str">
        <f t="shared" ca="1" si="35"/>
        <v/>
      </c>
      <c r="EM36" s="60"/>
      <c r="EN36" s="60"/>
      <c r="EP36" s="104" t="str">
        <f t="shared" ca="1" si="36"/>
        <v/>
      </c>
      <c r="EQ36" s="60"/>
      <c r="ER36" s="60"/>
      <c r="ET36" s="104" t="str">
        <f t="shared" ca="1" si="37"/>
        <v/>
      </c>
      <c r="EU36" s="60"/>
      <c r="EV36" s="60"/>
      <c r="EX36" s="104" t="str">
        <f t="shared" ca="1" si="38"/>
        <v/>
      </c>
      <c r="EY36" s="60"/>
      <c r="EZ36" s="60"/>
      <c r="FB36" s="104" t="str">
        <f t="shared" ca="1" si="39"/>
        <v/>
      </c>
      <c r="FC36" s="60"/>
      <c r="FD36" s="60"/>
      <c r="FF36" s="104" t="str">
        <f t="shared" ca="1" si="40"/>
        <v/>
      </c>
      <c r="FG36" s="60"/>
      <c r="FH36" s="60"/>
      <c r="FJ36" s="104" t="str">
        <f t="shared" ca="1" si="41"/>
        <v/>
      </c>
      <c r="FK36" s="60"/>
      <c r="FL36" s="60"/>
      <c r="FN36" s="104" t="str">
        <f t="shared" ca="1" si="42"/>
        <v/>
      </c>
      <c r="FO36" s="60"/>
      <c r="FP36" s="60"/>
      <c r="FR36" s="104" t="str">
        <f t="shared" ca="1" si="43"/>
        <v/>
      </c>
      <c r="FS36" s="60"/>
      <c r="FT36" s="60"/>
      <c r="FV36" s="104" t="str">
        <f t="shared" ca="1" si="44"/>
        <v/>
      </c>
      <c r="FW36" s="60"/>
      <c r="FX36" s="60"/>
      <c r="FZ36" s="104" t="str">
        <f t="shared" ca="1" si="45"/>
        <v/>
      </c>
      <c r="GA36" s="60"/>
      <c r="GB36" s="60"/>
      <c r="GD36" s="104" t="str">
        <f t="shared" ca="1" si="46"/>
        <v/>
      </c>
      <c r="GE36" s="60"/>
      <c r="GF36" s="60"/>
      <c r="GH36" s="104" t="str">
        <f t="shared" ca="1" si="47"/>
        <v/>
      </c>
      <c r="GI36" s="60"/>
      <c r="GJ36" s="60"/>
      <c r="GL36" s="104" t="str">
        <f t="shared" ca="1" si="48"/>
        <v/>
      </c>
      <c r="GM36" s="60"/>
      <c r="GN36" s="60"/>
      <c r="GP36" s="104" t="str">
        <f t="shared" ca="1" si="49"/>
        <v/>
      </c>
      <c r="GQ36" s="60"/>
      <c r="GR36" s="60"/>
    </row>
    <row r="37" spans="2:200" s="28" customFormat="1" x14ac:dyDescent="0.2">
      <c r="B37" s="104" t="str">
        <f t="shared" ca="1" si="0"/>
        <v/>
      </c>
      <c r="C37" s="60"/>
      <c r="D37" s="60"/>
      <c r="F37" s="104" t="str">
        <f t="shared" ca="1" si="1"/>
        <v/>
      </c>
      <c r="G37" s="60"/>
      <c r="H37" s="60"/>
      <c r="J37" s="104" t="str">
        <f t="shared" ca="1" si="2"/>
        <v/>
      </c>
      <c r="K37" s="60"/>
      <c r="L37" s="60"/>
      <c r="N37" s="104" t="str">
        <f t="shared" ca="1" si="3"/>
        <v/>
      </c>
      <c r="O37" s="60"/>
      <c r="P37" s="60"/>
      <c r="R37" s="104" t="str">
        <f t="shared" ca="1" si="4"/>
        <v/>
      </c>
      <c r="S37" s="60"/>
      <c r="T37" s="60"/>
      <c r="V37" s="104" t="str">
        <f t="shared" ca="1" si="5"/>
        <v/>
      </c>
      <c r="W37" s="60"/>
      <c r="X37" s="60"/>
      <c r="Z37" s="104" t="str">
        <f t="shared" ca="1" si="6"/>
        <v/>
      </c>
      <c r="AA37" s="60"/>
      <c r="AB37" s="60"/>
      <c r="AD37" s="104" t="str">
        <f t="shared" ca="1" si="7"/>
        <v/>
      </c>
      <c r="AE37" s="60"/>
      <c r="AF37" s="60"/>
      <c r="AH37" s="104" t="str">
        <f t="shared" ca="1" si="8"/>
        <v/>
      </c>
      <c r="AI37" s="60"/>
      <c r="AJ37" s="60"/>
      <c r="AL37" s="104" t="str">
        <f t="shared" ca="1" si="9"/>
        <v/>
      </c>
      <c r="AM37" s="60"/>
      <c r="AN37" s="60"/>
      <c r="AP37" s="104" t="str">
        <f t="shared" ca="1" si="10"/>
        <v/>
      </c>
      <c r="AQ37" s="60"/>
      <c r="AR37" s="60"/>
      <c r="AT37" s="104" t="str">
        <f t="shared" ca="1" si="11"/>
        <v/>
      </c>
      <c r="AU37" s="60"/>
      <c r="AV37" s="60"/>
      <c r="AX37" s="104" t="str">
        <f t="shared" ca="1" si="12"/>
        <v/>
      </c>
      <c r="AY37" s="60"/>
      <c r="AZ37" s="60"/>
      <c r="BB37" s="104" t="str">
        <f t="shared" ca="1" si="13"/>
        <v/>
      </c>
      <c r="BC37" s="60"/>
      <c r="BD37" s="60"/>
      <c r="BF37" s="104" t="str">
        <f t="shared" ca="1" si="14"/>
        <v/>
      </c>
      <c r="BG37" s="60"/>
      <c r="BH37" s="60"/>
      <c r="BJ37" s="104" t="str">
        <f t="shared" ca="1" si="15"/>
        <v/>
      </c>
      <c r="BK37" s="60"/>
      <c r="BL37" s="60"/>
      <c r="BN37" s="104" t="str">
        <f t="shared" ca="1" si="16"/>
        <v/>
      </c>
      <c r="BO37" s="60"/>
      <c r="BP37" s="60"/>
      <c r="BR37" s="104" t="str">
        <f t="shared" ca="1" si="17"/>
        <v/>
      </c>
      <c r="BS37" s="60"/>
      <c r="BT37" s="60"/>
      <c r="BV37" s="104" t="str">
        <f t="shared" ca="1" si="18"/>
        <v/>
      </c>
      <c r="BW37" s="60"/>
      <c r="BX37" s="60"/>
      <c r="BZ37" s="104" t="str">
        <f t="shared" ca="1" si="19"/>
        <v/>
      </c>
      <c r="CA37" s="60"/>
      <c r="CB37" s="60"/>
      <c r="CD37" s="104" t="str">
        <f t="shared" ca="1" si="20"/>
        <v/>
      </c>
      <c r="CE37" s="60"/>
      <c r="CF37" s="60"/>
      <c r="CH37" s="104" t="str">
        <f t="shared" ca="1" si="21"/>
        <v/>
      </c>
      <c r="CI37" s="60"/>
      <c r="CJ37" s="60"/>
      <c r="CL37" s="104" t="str">
        <f t="shared" ca="1" si="22"/>
        <v/>
      </c>
      <c r="CM37" s="60"/>
      <c r="CN37" s="60"/>
      <c r="CP37" s="104" t="str">
        <f t="shared" ca="1" si="23"/>
        <v/>
      </c>
      <c r="CQ37" s="60"/>
      <c r="CR37" s="60"/>
      <c r="CT37" s="104" t="str">
        <f t="shared" ca="1" si="24"/>
        <v/>
      </c>
      <c r="CU37" s="60"/>
      <c r="CV37" s="60"/>
      <c r="CX37" s="104" t="str">
        <f t="shared" ca="1" si="25"/>
        <v/>
      </c>
      <c r="CY37" s="60"/>
      <c r="CZ37" s="60"/>
      <c r="DB37" s="104" t="str">
        <f t="shared" ca="1" si="26"/>
        <v/>
      </c>
      <c r="DC37" s="60"/>
      <c r="DD37" s="60"/>
      <c r="DF37" s="104" t="str">
        <f t="shared" ca="1" si="27"/>
        <v/>
      </c>
      <c r="DG37" s="60"/>
      <c r="DH37" s="60"/>
      <c r="DJ37" s="104" t="str">
        <f t="shared" ca="1" si="28"/>
        <v/>
      </c>
      <c r="DK37" s="60"/>
      <c r="DL37" s="60"/>
      <c r="DN37" s="104" t="str">
        <f t="shared" ca="1" si="29"/>
        <v/>
      </c>
      <c r="DO37" s="60"/>
      <c r="DP37" s="60"/>
      <c r="DR37" s="104" t="str">
        <f t="shared" ca="1" si="30"/>
        <v/>
      </c>
      <c r="DS37" s="60"/>
      <c r="DT37" s="60"/>
      <c r="DV37" s="104" t="str">
        <f t="shared" ca="1" si="31"/>
        <v/>
      </c>
      <c r="DW37" s="60"/>
      <c r="DX37" s="60"/>
      <c r="DZ37" s="104" t="str">
        <f t="shared" ca="1" si="32"/>
        <v/>
      </c>
      <c r="EA37" s="60"/>
      <c r="EB37" s="60"/>
      <c r="ED37" s="104" t="str">
        <f t="shared" ca="1" si="33"/>
        <v/>
      </c>
      <c r="EE37" s="60"/>
      <c r="EF37" s="60"/>
      <c r="EH37" s="104" t="str">
        <f t="shared" ca="1" si="34"/>
        <v/>
      </c>
      <c r="EI37" s="60"/>
      <c r="EJ37" s="60"/>
      <c r="EL37" s="104" t="str">
        <f t="shared" ca="1" si="35"/>
        <v/>
      </c>
      <c r="EM37" s="60"/>
      <c r="EN37" s="60"/>
      <c r="EP37" s="104" t="str">
        <f t="shared" ca="1" si="36"/>
        <v/>
      </c>
      <c r="EQ37" s="60"/>
      <c r="ER37" s="60"/>
      <c r="ET37" s="104" t="str">
        <f t="shared" ca="1" si="37"/>
        <v/>
      </c>
      <c r="EU37" s="60"/>
      <c r="EV37" s="60"/>
      <c r="EX37" s="104" t="str">
        <f t="shared" ca="1" si="38"/>
        <v/>
      </c>
      <c r="EY37" s="60"/>
      <c r="EZ37" s="60"/>
      <c r="FB37" s="104" t="str">
        <f t="shared" ca="1" si="39"/>
        <v/>
      </c>
      <c r="FC37" s="60"/>
      <c r="FD37" s="60"/>
      <c r="FF37" s="104" t="str">
        <f t="shared" ca="1" si="40"/>
        <v/>
      </c>
      <c r="FG37" s="60"/>
      <c r="FH37" s="60"/>
      <c r="FJ37" s="104" t="str">
        <f t="shared" ca="1" si="41"/>
        <v/>
      </c>
      <c r="FK37" s="60"/>
      <c r="FL37" s="60"/>
      <c r="FN37" s="104" t="str">
        <f t="shared" ca="1" si="42"/>
        <v/>
      </c>
      <c r="FO37" s="60"/>
      <c r="FP37" s="60"/>
      <c r="FR37" s="104" t="str">
        <f t="shared" ca="1" si="43"/>
        <v/>
      </c>
      <c r="FS37" s="60"/>
      <c r="FT37" s="60"/>
      <c r="FV37" s="104" t="str">
        <f t="shared" ca="1" si="44"/>
        <v/>
      </c>
      <c r="FW37" s="60"/>
      <c r="FX37" s="60"/>
      <c r="FZ37" s="104" t="str">
        <f t="shared" ca="1" si="45"/>
        <v/>
      </c>
      <c r="GA37" s="60"/>
      <c r="GB37" s="60"/>
      <c r="GD37" s="104" t="str">
        <f t="shared" ca="1" si="46"/>
        <v/>
      </c>
      <c r="GE37" s="60"/>
      <c r="GF37" s="60"/>
      <c r="GH37" s="104" t="str">
        <f t="shared" ca="1" si="47"/>
        <v/>
      </c>
      <c r="GI37" s="60"/>
      <c r="GJ37" s="60"/>
      <c r="GL37" s="104" t="str">
        <f t="shared" ca="1" si="48"/>
        <v/>
      </c>
      <c r="GM37" s="60"/>
      <c r="GN37" s="60"/>
      <c r="GP37" s="104" t="str">
        <f t="shared" ca="1" si="49"/>
        <v/>
      </c>
      <c r="GQ37" s="60"/>
      <c r="GR37" s="60"/>
    </row>
    <row r="38" spans="2:200" s="28" customFormat="1" x14ac:dyDescent="0.2">
      <c r="B38" s="104" t="str">
        <f t="shared" ca="1" si="0"/>
        <v/>
      </c>
      <c r="C38" s="60"/>
      <c r="D38" s="60"/>
      <c r="F38" s="104" t="str">
        <f t="shared" ca="1" si="1"/>
        <v/>
      </c>
      <c r="G38" s="60"/>
      <c r="H38" s="60"/>
      <c r="J38" s="104" t="str">
        <f t="shared" ca="1" si="2"/>
        <v/>
      </c>
      <c r="K38" s="60"/>
      <c r="L38" s="60"/>
      <c r="N38" s="104" t="str">
        <f t="shared" ca="1" si="3"/>
        <v/>
      </c>
      <c r="O38" s="60"/>
      <c r="P38" s="60"/>
      <c r="R38" s="104" t="str">
        <f t="shared" ca="1" si="4"/>
        <v/>
      </c>
      <c r="S38" s="60"/>
      <c r="T38" s="60"/>
      <c r="V38" s="104" t="str">
        <f t="shared" ca="1" si="5"/>
        <v/>
      </c>
      <c r="W38" s="60"/>
      <c r="X38" s="60"/>
      <c r="Z38" s="104" t="str">
        <f t="shared" ca="1" si="6"/>
        <v/>
      </c>
      <c r="AA38" s="60"/>
      <c r="AB38" s="60"/>
      <c r="AD38" s="104" t="str">
        <f t="shared" ca="1" si="7"/>
        <v/>
      </c>
      <c r="AE38" s="60"/>
      <c r="AF38" s="60"/>
      <c r="AH38" s="104" t="str">
        <f t="shared" ca="1" si="8"/>
        <v/>
      </c>
      <c r="AI38" s="60"/>
      <c r="AJ38" s="60"/>
      <c r="AL38" s="104" t="str">
        <f t="shared" ca="1" si="9"/>
        <v/>
      </c>
      <c r="AM38" s="60"/>
      <c r="AN38" s="60"/>
      <c r="AP38" s="104" t="str">
        <f t="shared" ca="1" si="10"/>
        <v/>
      </c>
      <c r="AQ38" s="60"/>
      <c r="AR38" s="60"/>
      <c r="AT38" s="104" t="str">
        <f t="shared" ca="1" si="11"/>
        <v/>
      </c>
      <c r="AU38" s="60"/>
      <c r="AV38" s="60"/>
      <c r="AX38" s="104" t="str">
        <f t="shared" ca="1" si="12"/>
        <v/>
      </c>
      <c r="AY38" s="60"/>
      <c r="AZ38" s="60"/>
      <c r="BB38" s="104" t="str">
        <f t="shared" ca="1" si="13"/>
        <v/>
      </c>
      <c r="BC38" s="60"/>
      <c r="BD38" s="60"/>
      <c r="BF38" s="104" t="str">
        <f t="shared" ca="1" si="14"/>
        <v/>
      </c>
      <c r="BG38" s="60"/>
      <c r="BH38" s="60"/>
      <c r="BJ38" s="104" t="str">
        <f t="shared" ca="1" si="15"/>
        <v/>
      </c>
      <c r="BK38" s="60"/>
      <c r="BL38" s="60"/>
      <c r="BN38" s="104" t="str">
        <f t="shared" ca="1" si="16"/>
        <v/>
      </c>
      <c r="BO38" s="60"/>
      <c r="BP38" s="60"/>
      <c r="BR38" s="104" t="str">
        <f t="shared" ca="1" si="17"/>
        <v/>
      </c>
      <c r="BS38" s="60"/>
      <c r="BT38" s="60"/>
      <c r="BV38" s="104" t="str">
        <f t="shared" ca="1" si="18"/>
        <v/>
      </c>
      <c r="BW38" s="60"/>
      <c r="BX38" s="60"/>
      <c r="BZ38" s="104" t="str">
        <f t="shared" ca="1" si="19"/>
        <v/>
      </c>
      <c r="CA38" s="60"/>
      <c r="CB38" s="60"/>
      <c r="CD38" s="104" t="str">
        <f t="shared" ca="1" si="20"/>
        <v/>
      </c>
      <c r="CE38" s="60"/>
      <c r="CF38" s="60"/>
      <c r="CH38" s="104" t="str">
        <f t="shared" ca="1" si="21"/>
        <v/>
      </c>
      <c r="CI38" s="60"/>
      <c r="CJ38" s="60"/>
      <c r="CL38" s="104" t="str">
        <f t="shared" ca="1" si="22"/>
        <v/>
      </c>
      <c r="CM38" s="60"/>
      <c r="CN38" s="60"/>
      <c r="CP38" s="104" t="str">
        <f t="shared" ca="1" si="23"/>
        <v/>
      </c>
      <c r="CQ38" s="60"/>
      <c r="CR38" s="60"/>
      <c r="CT38" s="104" t="str">
        <f t="shared" ca="1" si="24"/>
        <v/>
      </c>
      <c r="CU38" s="60"/>
      <c r="CV38" s="60"/>
      <c r="CX38" s="104" t="str">
        <f t="shared" ca="1" si="25"/>
        <v/>
      </c>
      <c r="CY38" s="60"/>
      <c r="CZ38" s="60"/>
      <c r="DB38" s="104" t="str">
        <f t="shared" ca="1" si="26"/>
        <v/>
      </c>
      <c r="DC38" s="60"/>
      <c r="DD38" s="60"/>
      <c r="DF38" s="104" t="str">
        <f t="shared" ca="1" si="27"/>
        <v/>
      </c>
      <c r="DG38" s="60"/>
      <c r="DH38" s="60"/>
      <c r="DJ38" s="104" t="str">
        <f t="shared" ca="1" si="28"/>
        <v/>
      </c>
      <c r="DK38" s="60"/>
      <c r="DL38" s="60"/>
      <c r="DN38" s="104" t="str">
        <f t="shared" ca="1" si="29"/>
        <v/>
      </c>
      <c r="DO38" s="60"/>
      <c r="DP38" s="60"/>
      <c r="DR38" s="104" t="str">
        <f t="shared" ca="1" si="30"/>
        <v/>
      </c>
      <c r="DS38" s="60"/>
      <c r="DT38" s="60"/>
      <c r="DV38" s="104" t="str">
        <f t="shared" ca="1" si="31"/>
        <v/>
      </c>
      <c r="DW38" s="60"/>
      <c r="DX38" s="60"/>
      <c r="DZ38" s="104" t="str">
        <f t="shared" ca="1" si="32"/>
        <v/>
      </c>
      <c r="EA38" s="60"/>
      <c r="EB38" s="60"/>
      <c r="ED38" s="104" t="str">
        <f t="shared" ca="1" si="33"/>
        <v/>
      </c>
      <c r="EE38" s="60"/>
      <c r="EF38" s="60"/>
      <c r="EH38" s="104" t="str">
        <f t="shared" ca="1" si="34"/>
        <v/>
      </c>
      <c r="EI38" s="60"/>
      <c r="EJ38" s="60"/>
      <c r="EL38" s="104" t="str">
        <f t="shared" ca="1" si="35"/>
        <v/>
      </c>
      <c r="EM38" s="60"/>
      <c r="EN38" s="60"/>
      <c r="EP38" s="104" t="str">
        <f t="shared" ca="1" si="36"/>
        <v/>
      </c>
      <c r="EQ38" s="60"/>
      <c r="ER38" s="60"/>
      <c r="ET38" s="104" t="str">
        <f t="shared" ca="1" si="37"/>
        <v/>
      </c>
      <c r="EU38" s="60"/>
      <c r="EV38" s="60"/>
      <c r="EX38" s="104" t="str">
        <f t="shared" ca="1" si="38"/>
        <v/>
      </c>
      <c r="EY38" s="60"/>
      <c r="EZ38" s="60"/>
      <c r="FB38" s="104" t="str">
        <f t="shared" ca="1" si="39"/>
        <v/>
      </c>
      <c r="FC38" s="60"/>
      <c r="FD38" s="60"/>
      <c r="FF38" s="104" t="str">
        <f t="shared" ca="1" si="40"/>
        <v/>
      </c>
      <c r="FG38" s="60"/>
      <c r="FH38" s="60"/>
      <c r="FJ38" s="104" t="str">
        <f t="shared" ca="1" si="41"/>
        <v/>
      </c>
      <c r="FK38" s="60"/>
      <c r="FL38" s="60"/>
      <c r="FN38" s="104" t="str">
        <f t="shared" ca="1" si="42"/>
        <v/>
      </c>
      <c r="FO38" s="60"/>
      <c r="FP38" s="60"/>
      <c r="FR38" s="104" t="str">
        <f t="shared" ca="1" si="43"/>
        <v/>
      </c>
      <c r="FS38" s="60"/>
      <c r="FT38" s="60"/>
      <c r="FV38" s="104" t="str">
        <f t="shared" ca="1" si="44"/>
        <v/>
      </c>
      <c r="FW38" s="60"/>
      <c r="FX38" s="60"/>
      <c r="FZ38" s="104" t="str">
        <f t="shared" ca="1" si="45"/>
        <v/>
      </c>
      <c r="GA38" s="60"/>
      <c r="GB38" s="60"/>
      <c r="GD38" s="104" t="str">
        <f t="shared" ca="1" si="46"/>
        <v/>
      </c>
      <c r="GE38" s="60"/>
      <c r="GF38" s="60"/>
      <c r="GH38" s="104" t="str">
        <f t="shared" ca="1" si="47"/>
        <v/>
      </c>
      <c r="GI38" s="60"/>
      <c r="GJ38" s="60"/>
      <c r="GL38" s="104" t="str">
        <f t="shared" ca="1" si="48"/>
        <v/>
      </c>
      <c r="GM38" s="60"/>
      <c r="GN38" s="60"/>
      <c r="GP38" s="104" t="str">
        <f t="shared" ca="1" si="49"/>
        <v/>
      </c>
      <c r="GQ38" s="60"/>
      <c r="GR38" s="60"/>
    </row>
    <row r="39" spans="2:200" s="28" customFormat="1" x14ac:dyDescent="0.2">
      <c r="B39" s="104" t="str">
        <f t="shared" ca="1" si="0"/>
        <v/>
      </c>
      <c r="C39" s="60"/>
      <c r="D39" s="60"/>
      <c r="F39" s="104" t="str">
        <f t="shared" ca="1" si="1"/>
        <v/>
      </c>
      <c r="G39" s="60"/>
      <c r="H39" s="60"/>
      <c r="J39" s="104" t="str">
        <f t="shared" ca="1" si="2"/>
        <v/>
      </c>
      <c r="K39" s="60"/>
      <c r="L39" s="60"/>
      <c r="N39" s="104" t="str">
        <f t="shared" ca="1" si="3"/>
        <v/>
      </c>
      <c r="O39" s="60"/>
      <c r="P39" s="60"/>
      <c r="R39" s="104" t="str">
        <f t="shared" ca="1" si="4"/>
        <v/>
      </c>
      <c r="S39" s="60"/>
      <c r="T39" s="60"/>
      <c r="V39" s="104" t="str">
        <f t="shared" ca="1" si="5"/>
        <v/>
      </c>
      <c r="W39" s="60"/>
      <c r="X39" s="60"/>
      <c r="Z39" s="104" t="str">
        <f t="shared" ca="1" si="6"/>
        <v/>
      </c>
      <c r="AA39" s="60"/>
      <c r="AB39" s="60"/>
      <c r="AD39" s="104" t="str">
        <f t="shared" ca="1" si="7"/>
        <v/>
      </c>
      <c r="AE39" s="60"/>
      <c r="AF39" s="60"/>
      <c r="AH39" s="104" t="str">
        <f t="shared" ca="1" si="8"/>
        <v/>
      </c>
      <c r="AI39" s="60"/>
      <c r="AJ39" s="60"/>
      <c r="AL39" s="104" t="str">
        <f t="shared" ca="1" si="9"/>
        <v/>
      </c>
      <c r="AM39" s="60"/>
      <c r="AN39" s="60"/>
      <c r="AP39" s="104" t="str">
        <f t="shared" ca="1" si="10"/>
        <v/>
      </c>
      <c r="AQ39" s="60"/>
      <c r="AR39" s="60"/>
      <c r="AT39" s="104" t="str">
        <f t="shared" ca="1" si="11"/>
        <v/>
      </c>
      <c r="AU39" s="60"/>
      <c r="AV39" s="60"/>
      <c r="AX39" s="104" t="str">
        <f t="shared" ca="1" si="12"/>
        <v/>
      </c>
      <c r="AY39" s="60"/>
      <c r="AZ39" s="60"/>
      <c r="BB39" s="104" t="str">
        <f t="shared" ca="1" si="13"/>
        <v/>
      </c>
      <c r="BC39" s="60"/>
      <c r="BD39" s="60"/>
      <c r="BF39" s="104" t="str">
        <f t="shared" ca="1" si="14"/>
        <v/>
      </c>
      <c r="BG39" s="60"/>
      <c r="BH39" s="60"/>
      <c r="BJ39" s="104" t="str">
        <f t="shared" ca="1" si="15"/>
        <v/>
      </c>
      <c r="BK39" s="60"/>
      <c r="BL39" s="60"/>
      <c r="BN39" s="104" t="str">
        <f t="shared" ca="1" si="16"/>
        <v/>
      </c>
      <c r="BO39" s="60"/>
      <c r="BP39" s="60"/>
      <c r="BR39" s="104" t="str">
        <f t="shared" ca="1" si="17"/>
        <v/>
      </c>
      <c r="BS39" s="60"/>
      <c r="BT39" s="60"/>
      <c r="BV39" s="104" t="str">
        <f t="shared" ca="1" si="18"/>
        <v/>
      </c>
      <c r="BW39" s="60"/>
      <c r="BX39" s="60"/>
      <c r="BZ39" s="104" t="str">
        <f t="shared" ca="1" si="19"/>
        <v/>
      </c>
      <c r="CA39" s="60"/>
      <c r="CB39" s="60"/>
      <c r="CD39" s="104" t="str">
        <f t="shared" ca="1" si="20"/>
        <v/>
      </c>
      <c r="CE39" s="60"/>
      <c r="CF39" s="60"/>
      <c r="CH39" s="104" t="str">
        <f t="shared" ca="1" si="21"/>
        <v/>
      </c>
      <c r="CI39" s="60"/>
      <c r="CJ39" s="60"/>
      <c r="CL39" s="104" t="str">
        <f t="shared" ca="1" si="22"/>
        <v/>
      </c>
      <c r="CM39" s="60"/>
      <c r="CN39" s="60"/>
      <c r="CP39" s="104" t="str">
        <f t="shared" ca="1" si="23"/>
        <v/>
      </c>
      <c r="CQ39" s="60"/>
      <c r="CR39" s="60"/>
      <c r="CT39" s="104" t="str">
        <f t="shared" ca="1" si="24"/>
        <v/>
      </c>
      <c r="CU39" s="60"/>
      <c r="CV39" s="60"/>
      <c r="CX39" s="104" t="str">
        <f t="shared" ca="1" si="25"/>
        <v/>
      </c>
      <c r="CY39" s="60"/>
      <c r="CZ39" s="60"/>
      <c r="DB39" s="104" t="str">
        <f t="shared" ca="1" si="26"/>
        <v/>
      </c>
      <c r="DC39" s="60"/>
      <c r="DD39" s="60"/>
      <c r="DF39" s="104" t="str">
        <f t="shared" ca="1" si="27"/>
        <v/>
      </c>
      <c r="DG39" s="60"/>
      <c r="DH39" s="60"/>
      <c r="DJ39" s="104" t="str">
        <f t="shared" ca="1" si="28"/>
        <v/>
      </c>
      <c r="DK39" s="60"/>
      <c r="DL39" s="60"/>
      <c r="DN39" s="104" t="str">
        <f t="shared" ca="1" si="29"/>
        <v/>
      </c>
      <c r="DO39" s="60"/>
      <c r="DP39" s="60"/>
      <c r="DR39" s="104" t="str">
        <f t="shared" ca="1" si="30"/>
        <v/>
      </c>
      <c r="DS39" s="60"/>
      <c r="DT39" s="60"/>
      <c r="DV39" s="104" t="str">
        <f t="shared" ca="1" si="31"/>
        <v/>
      </c>
      <c r="DW39" s="60"/>
      <c r="DX39" s="60"/>
      <c r="DZ39" s="104" t="str">
        <f t="shared" ca="1" si="32"/>
        <v/>
      </c>
      <c r="EA39" s="60"/>
      <c r="EB39" s="60"/>
      <c r="ED39" s="104" t="str">
        <f t="shared" ca="1" si="33"/>
        <v/>
      </c>
      <c r="EE39" s="60"/>
      <c r="EF39" s="60"/>
      <c r="EH39" s="104" t="str">
        <f t="shared" ca="1" si="34"/>
        <v/>
      </c>
      <c r="EI39" s="60"/>
      <c r="EJ39" s="60"/>
      <c r="EL39" s="104" t="str">
        <f t="shared" ca="1" si="35"/>
        <v/>
      </c>
      <c r="EM39" s="60"/>
      <c r="EN39" s="60"/>
      <c r="EP39" s="104" t="str">
        <f t="shared" ca="1" si="36"/>
        <v/>
      </c>
      <c r="EQ39" s="60"/>
      <c r="ER39" s="60"/>
      <c r="ET39" s="104" t="str">
        <f t="shared" ca="1" si="37"/>
        <v/>
      </c>
      <c r="EU39" s="60"/>
      <c r="EV39" s="60"/>
      <c r="EX39" s="104" t="str">
        <f t="shared" ca="1" si="38"/>
        <v/>
      </c>
      <c r="EY39" s="60"/>
      <c r="EZ39" s="60"/>
      <c r="FB39" s="104" t="str">
        <f t="shared" ca="1" si="39"/>
        <v/>
      </c>
      <c r="FC39" s="60"/>
      <c r="FD39" s="60"/>
      <c r="FF39" s="104" t="str">
        <f t="shared" ca="1" si="40"/>
        <v/>
      </c>
      <c r="FG39" s="60"/>
      <c r="FH39" s="60"/>
      <c r="FJ39" s="104" t="str">
        <f t="shared" ca="1" si="41"/>
        <v/>
      </c>
      <c r="FK39" s="60"/>
      <c r="FL39" s="60"/>
      <c r="FN39" s="104" t="str">
        <f t="shared" ca="1" si="42"/>
        <v/>
      </c>
      <c r="FO39" s="60"/>
      <c r="FP39" s="60"/>
      <c r="FR39" s="104" t="str">
        <f t="shared" ca="1" si="43"/>
        <v/>
      </c>
      <c r="FS39" s="60"/>
      <c r="FT39" s="60"/>
      <c r="FV39" s="104" t="str">
        <f t="shared" ca="1" si="44"/>
        <v/>
      </c>
      <c r="FW39" s="60"/>
      <c r="FX39" s="60"/>
      <c r="FZ39" s="104" t="str">
        <f t="shared" ca="1" si="45"/>
        <v/>
      </c>
      <c r="GA39" s="60"/>
      <c r="GB39" s="60"/>
      <c r="GD39" s="104" t="str">
        <f t="shared" ca="1" si="46"/>
        <v/>
      </c>
      <c r="GE39" s="60"/>
      <c r="GF39" s="60"/>
      <c r="GH39" s="104" t="str">
        <f t="shared" ca="1" si="47"/>
        <v/>
      </c>
      <c r="GI39" s="60"/>
      <c r="GJ39" s="60"/>
      <c r="GL39" s="104" t="str">
        <f t="shared" ca="1" si="48"/>
        <v/>
      </c>
      <c r="GM39" s="60"/>
      <c r="GN39" s="60"/>
      <c r="GP39" s="104" t="str">
        <f t="shared" ca="1" si="49"/>
        <v/>
      </c>
      <c r="GQ39" s="60"/>
      <c r="GR39" s="60"/>
    </row>
    <row r="40" spans="2:200" s="28" customFormat="1" x14ac:dyDescent="0.2">
      <c r="B40" s="104" t="str">
        <f t="shared" ca="1" si="0"/>
        <v/>
      </c>
      <c r="C40" s="60"/>
      <c r="D40" s="60"/>
      <c r="F40" s="104" t="str">
        <f t="shared" ca="1" si="1"/>
        <v/>
      </c>
      <c r="G40" s="60"/>
      <c r="H40" s="60"/>
      <c r="J40" s="104" t="str">
        <f t="shared" ca="1" si="2"/>
        <v/>
      </c>
      <c r="K40" s="60"/>
      <c r="L40" s="60"/>
      <c r="N40" s="104" t="str">
        <f t="shared" ca="1" si="3"/>
        <v/>
      </c>
      <c r="O40" s="60"/>
      <c r="P40" s="60"/>
      <c r="R40" s="104" t="str">
        <f t="shared" ca="1" si="4"/>
        <v/>
      </c>
      <c r="S40" s="60"/>
      <c r="T40" s="60"/>
      <c r="V40" s="104" t="str">
        <f t="shared" ca="1" si="5"/>
        <v/>
      </c>
      <c r="W40" s="60"/>
      <c r="X40" s="60"/>
      <c r="Z40" s="104" t="str">
        <f t="shared" ca="1" si="6"/>
        <v/>
      </c>
      <c r="AA40" s="60"/>
      <c r="AB40" s="60"/>
      <c r="AD40" s="104" t="str">
        <f t="shared" ca="1" si="7"/>
        <v/>
      </c>
      <c r="AE40" s="60"/>
      <c r="AF40" s="60"/>
      <c r="AH40" s="104" t="str">
        <f t="shared" ca="1" si="8"/>
        <v/>
      </c>
      <c r="AI40" s="60"/>
      <c r="AJ40" s="60"/>
      <c r="AL40" s="104" t="str">
        <f t="shared" ca="1" si="9"/>
        <v/>
      </c>
      <c r="AM40" s="60"/>
      <c r="AN40" s="60"/>
      <c r="AP40" s="104" t="str">
        <f t="shared" ca="1" si="10"/>
        <v/>
      </c>
      <c r="AQ40" s="60"/>
      <c r="AR40" s="60"/>
      <c r="AT40" s="104" t="str">
        <f t="shared" ca="1" si="11"/>
        <v/>
      </c>
      <c r="AU40" s="60"/>
      <c r="AV40" s="60"/>
      <c r="AX40" s="104" t="str">
        <f t="shared" ca="1" si="12"/>
        <v/>
      </c>
      <c r="AY40" s="60"/>
      <c r="AZ40" s="60"/>
      <c r="BB40" s="104" t="str">
        <f t="shared" ca="1" si="13"/>
        <v/>
      </c>
      <c r="BC40" s="60"/>
      <c r="BD40" s="60"/>
      <c r="BF40" s="104" t="str">
        <f t="shared" ca="1" si="14"/>
        <v/>
      </c>
      <c r="BG40" s="60"/>
      <c r="BH40" s="60"/>
      <c r="BJ40" s="104" t="str">
        <f t="shared" ca="1" si="15"/>
        <v/>
      </c>
      <c r="BK40" s="60"/>
      <c r="BL40" s="60"/>
      <c r="BN40" s="104" t="str">
        <f t="shared" ca="1" si="16"/>
        <v/>
      </c>
      <c r="BO40" s="60"/>
      <c r="BP40" s="60"/>
      <c r="BR40" s="104" t="str">
        <f t="shared" ca="1" si="17"/>
        <v/>
      </c>
      <c r="BS40" s="60"/>
      <c r="BT40" s="60"/>
      <c r="BV40" s="104" t="str">
        <f t="shared" ca="1" si="18"/>
        <v/>
      </c>
      <c r="BW40" s="60"/>
      <c r="BX40" s="60"/>
      <c r="BZ40" s="104" t="str">
        <f t="shared" ca="1" si="19"/>
        <v/>
      </c>
      <c r="CA40" s="60"/>
      <c r="CB40" s="60"/>
      <c r="CD40" s="104" t="str">
        <f t="shared" ca="1" si="20"/>
        <v/>
      </c>
      <c r="CE40" s="60"/>
      <c r="CF40" s="60"/>
      <c r="CH40" s="104" t="str">
        <f t="shared" ca="1" si="21"/>
        <v/>
      </c>
      <c r="CI40" s="60"/>
      <c r="CJ40" s="60"/>
      <c r="CL40" s="104" t="str">
        <f t="shared" ca="1" si="22"/>
        <v/>
      </c>
      <c r="CM40" s="60"/>
      <c r="CN40" s="60"/>
      <c r="CP40" s="104" t="str">
        <f t="shared" ca="1" si="23"/>
        <v/>
      </c>
      <c r="CQ40" s="60"/>
      <c r="CR40" s="60"/>
      <c r="CT40" s="104" t="str">
        <f t="shared" ca="1" si="24"/>
        <v/>
      </c>
      <c r="CU40" s="60"/>
      <c r="CV40" s="60"/>
      <c r="CX40" s="104" t="str">
        <f t="shared" ca="1" si="25"/>
        <v/>
      </c>
      <c r="CY40" s="60"/>
      <c r="CZ40" s="60"/>
      <c r="DB40" s="104" t="str">
        <f t="shared" ca="1" si="26"/>
        <v/>
      </c>
      <c r="DC40" s="60"/>
      <c r="DD40" s="60"/>
      <c r="DF40" s="104" t="str">
        <f t="shared" ca="1" si="27"/>
        <v/>
      </c>
      <c r="DG40" s="60"/>
      <c r="DH40" s="60"/>
      <c r="DJ40" s="104" t="str">
        <f t="shared" ca="1" si="28"/>
        <v/>
      </c>
      <c r="DK40" s="60"/>
      <c r="DL40" s="60"/>
      <c r="DN40" s="104" t="str">
        <f t="shared" ca="1" si="29"/>
        <v/>
      </c>
      <c r="DO40" s="60"/>
      <c r="DP40" s="60"/>
      <c r="DR40" s="104" t="str">
        <f t="shared" ca="1" si="30"/>
        <v/>
      </c>
      <c r="DS40" s="60"/>
      <c r="DT40" s="60"/>
      <c r="DV40" s="104" t="str">
        <f t="shared" ca="1" si="31"/>
        <v/>
      </c>
      <c r="DW40" s="60"/>
      <c r="DX40" s="60"/>
      <c r="DZ40" s="104" t="str">
        <f t="shared" ca="1" si="32"/>
        <v/>
      </c>
      <c r="EA40" s="60"/>
      <c r="EB40" s="60"/>
      <c r="ED40" s="104" t="str">
        <f t="shared" ca="1" si="33"/>
        <v/>
      </c>
      <c r="EE40" s="60"/>
      <c r="EF40" s="60"/>
      <c r="EH40" s="104" t="str">
        <f t="shared" ca="1" si="34"/>
        <v/>
      </c>
      <c r="EI40" s="60"/>
      <c r="EJ40" s="60"/>
      <c r="EL40" s="104" t="str">
        <f t="shared" ca="1" si="35"/>
        <v/>
      </c>
      <c r="EM40" s="60"/>
      <c r="EN40" s="60"/>
      <c r="EP40" s="104" t="str">
        <f t="shared" ca="1" si="36"/>
        <v/>
      </c>
      <c r="EQ40" s="60"/>
      <c r="ER40" s="60"/>
      <c r="ET40" s="104" t="str">
        <f t="shared" ca="1" si="37"/>
        <v/>
      </c>
      <c r="EU40" s="60"/>
      <c r="EV40" s="60"/>
      <c r="EX40" s="104" t="str">
        <f t="shared" ca="1" si="38"/>
        <v/>
      </c>
      <c r="EY40" s="60"/>
      <c r="EZ40" s="60"/>
      <c r="FB40" s="104" t="str">
        <f t="shared" ca="1" si="39"/>
        <v/>
      </c>
      <c r="FC40" s="60"/>
      <c r="FD40" s="60"/>
      <c r="FF40" s="104" t="str">
        <f t="shared" ca="1" si="40"/>
        <v/>
      </c>
      <c r="FG40" s="60"/>
      <c r="FH40" s="60"/>
      <c r="FJ40" s="104" t="str">
        <f t="shared" ca="1" si="41"/>
        <v/>
      </c>
      <c r="FK40" s="60"/>
      <c r="FL40" s="60"/>
      <c r="FN40" s="104" t="str">
        <f t="shared" ca="1" si="42"/>
        <v/>
      </c>
      <c r="FO40" s="60"/>
      <c r="FP40" s="60"/>
      <c r="FR40" s="104" t="str">
        <f t="shared" ca="1" si="43"/>
        <v/>
      </c>
      <c r="FS40" s="60"/>
      <c r="FT40" s="60"/>
      <c r="FV40" s="104" t="str">
        <f t="shared" ca="1" si="44"/>
        <v/>
      </c>
      <c r="FW40" s="60"/>
      <c r="FX40" s="60"/>
      <c r="FZ40" s="104" t="str">
        <f t="shared" ca="1" si="45"/>
        <v/>
      </c>
      <c r="GA40" s="60"/>
      <c r="GB40" s="60"/>
      <c r="GD40" s="104" t="str">
        <f t="shared" ca="1" si="46"/>
        <v/>
      </c>
      <c r="GE40" s="60"/>
      <c r="GF40" s="60"/>
      <c r="GH40" s="104" t="str">
        <f t="shared" ca="1" si="47"/>
        <v/>
      </c>
      <c r="GI40" s="60"/>
      <c r="GJ40" s="60"/>
      <c r="GL40" s="104" t="str">
        <f t="shared" ca="1" si="48"/>
        <v/>
      </c>
      <c r="GM40" s="60"/>
      <c r="GN40" s="60"/>
      <c r="GP40" s="104" t="str">
        <f t="shared" ca="1" si="49"/>
        <v/>
      </c>
      <c r="GQ40" s="60"/>
      <c r="GR40" s="60"/>
    </row>
    <row r="41" spans="2:200" s="28" customFormat="1" x14ac:dyDescent="0.2">
      <c r="B41" s="104" t="str">
        <f t="shared" ca="1" si="0"/>
        <v/>
      </c>
      <c r="C41" s="60"/>
      <c r="D41" s="60"/>
      <c r="F41" s="104" t="str">
        <f t="shared" ca="1" si="1"/>
        <v/>
      </c>
      <c r="G41" s="60"/>
      <c r="H41" s="60"/>
      <c r="J41" s="104" t="str">
        <f t="shared" ca="1" si="2"/>
        <v/>
      </c>
      <c r="K41" s="60"/>
      <c r="L41" s="60"/>
      <c r="N41" s="104" t="str">
        <f t="shared" ca="1" si="3"/>
        <v/>
      </c>
      <c r="O41" s="60"/>
      <c r="P41" s="60"/>
      <c r="R41" s="104" t="str">
        <f t="shared" ca="1" si="4"/>
        <v/>
      </c>
      <c r="S41" s="60"/>
      <c r="T41" s="60"/>
      <c r="V41" s="104" t="str">
        <f t="shared" ca="1" si="5"/>
        <v/>
      </c>
      <c r="W41" s="60"/>
      <c r="X41" s="60"/>
      <c r="Z41" s="104" t="str">
        <f t="shared" ca="1" si="6"/>
        <v/>
      </c>
      <c r="AA41" s="60"/>
      <c r="AB41" s="60"/>
      <c r="AD41" s="104" t="str">
        <f t="shared" ca="1" si="7"/>
        <v/>
      </c>
      <c r="AE41" s="60"/>
      <c r="AF41" s="60"/>
      <c r="AH41" s="104" t="str">
        <f t="shared" ca="1" si="8"/>
        <v/>
      </c>
      <c r="AI41" s="60"/>
      <c r="AJ41" s="60"/>
      <c r="AL41" s="104" t="str">
        <f t="shared" ca="1" si="9"/>
        <v/>
      </c>
      <c r="AM41" s="60"/>
      <c r="AN41" s="60"/>
      <c r="AP41" s="104" t="str">
        <f t="shared" ca="1" si="10"/>
        <v/>
      </c>
      <c r="AQ41" s="60"/>
      <c r="AR41" s="60"/>
      <c r="AT41" s="104" t="str">
        <f t="shared" ca="1" si="11"/>
        <v/>
      </c>
      <c r="AU41" s="60"/>
      <c r="AV41" s="60"/>
      <c r="AX41" s="104" t="str">
        <f t="shared" ca="1" si="12"/>
        <v/>
      </c>
      <c r="AY41" s="60"/>
      <c r="AZ41" s="60"/>
      <c r="BB41" s="104" t="str">
        <f t="shared" ca="1" si="13"/>
        <v/>
      </c>
      <c r="BC41" s="60"/>
      <c r="BD41" s="60"/>
      <c r="BF41" s="104" t="str">
        <f t="shared" ca="1" si="14"/>
        <v/>
      </c>
      <c r="BG41" s="60"/>
      <c r="BH41" s="60"/>
      <c r="BJ41" s="104" t="str">
        <f t="shared" ca="1" si="15"/>
        <v/>
      </c>
      <c r="BK41" s="60"/>
      <c r="BL41" s="60"/>
      <c r="BN41" s="104" t="str">
        <f t="shared" ca="1" si="16"/>
        <v/>
      </c>
      <c r="BO41" s="60"/>
      <c r="BP41" s="60"/>
      <c r="BR41" s="104" t="str">
        <f t="shared" ca="1" si="17"/>
        <v/>
      </c>
      <c r="BS41" s="60"/>
      <c r="BT41" s="60"/>
      <c r="BV41" s="104" t="str">
        <f t="shared" ca="1" si="18"/>
        <v/>
      </c>
      <c r="BW41" s="60"/>
      <c r="BX41" s="60"/>
      <c r="BZ41" s="104" t="str">
        <f t="shared" ca="1" si="19"/>
        <v/>
      </c>
      <c r="CA41" s="60"/>
      <c r="CB41" s="60"/>
      <c r="CD41" s="104" t="str">
        <f t="shared" ca="1" si="20"/>
        <v/>
      </c>
      <c r="CE41" s="60"/>
      <c r="CF41" s="60"/>
      <c r="CH41" s="104" t="str">
        <f t="shared" ca="1" si="21"/>
        <v/>
      </c>
      <c r="CI41" s="60"/>
      <c r="CJ41" s="60"/>
      <c r="CL41" s="104" t="str">
        <f t="shared" ca="1" si="22"/>
        <v/>
      </c>
      <c r="CM41" s="60"/>
      <c r="CN41" s="60"/>
      <c r="CP41" s="104" t="str">
        <f t="shared" ca="1" si="23"/>
        <v/>
      </c>
      <c r="CQ41" s="60"/>
      <c r="CR41" s="60"/>
      <c r="CT41" s="104" t="str">
        <f t="shared" ca="1" si="24"/>
        <v/>
      </c>
      <c r="CU41" s="60"/>
      <c r="CV41" s="60"/>
      <c r="CX41" s="104" t="str">
        <f t="shared" ca="1" si="25"/>
        <v/>
      </c>
      <c r="CY41" s="60"/>
      <c r="CZ41" s="60"/>
      <c r="DB41" s="104" t="str">
        <f t="shared" ca="1" si="26"/>
        <v/>
      </c>
      <c r="DC41" s="60"/>
      <c r="DD41" s="60"/>
      <c r="DF41" s="104" t="str">
        <f t="shared" ca="1" si="27"/>
        <v/>
      </c>
      <c r="DG41" s="60"/>
      <c r="DH41" s="60"/>
      <c r="DJ41" s="104" t="str">
        <f t="shared" ca="1" si="28"/>
        <v/>
      </c>
      <c r="DK41" s="60"/>
      <c r="DL41" s="60"/>
      <c r="DN41" s="104" t="str">
        <f t="shared" ca="1" si="29"/>
        <v/>
      </c>
      <c r="DO41" s="60"/>
      <c r="DP41" s="60"/>
      <c r="DR41" s="104" t="str">
        <f t="shared" ca="1" si="30"/>
        <v/>
      </c>
      <c r="DS41" s="60"/>
      <c r="DT41" s="60"/>
      <c r="DV41" s="104" t="str">
        <f t="shared" ca="1" si="31"/>
        <v/>
      </c>
      <c r="DW41" s="60"/>
      <c r="DX41" s="60"/>
      <c r="DZ41" s="104" t="str">
        <f t="shared" ca="1" si="32"/>
        <v/>
      </c>
      <c r="EA41" s="60"/>
      <c r="EB41" s="60"/>
      <c r="ED41" s="104" t="str">
        <f t="shared" ca="1" si="33"/>
        <v/>
      </c>
      <c r="EE41" s="60"/>
      <c r="EF41" s="60"/>
      <c r="EH41" s="104" t="str">
        <f t="shared" ca="1" si="34"/>
        <v/>
      </c>
      <c r="EI41" s="60"/>
      <c r="EJ41" s="60"/>
      <c r="EL41" s="104" t="str">
        <f t="shared" ca="1" si="35"/>
        <v/>
      </c>
      <c r="EM41" s="60"/>
      <c r="EN41" s="60"/>
      <c r="EP41" s="104" t="str">
        <f t="shared" ca="1" si="36"/>
        <v/>
      </c>
      <c r="EQ41" s="60"/>
      <c r="ER41" s="60"/>
      <c r="ET41" s="104" t="str">
        <f t="shared" ca="1" si="37"/>
        <v/>
      </c>
      <c r="EU41" s="60"/>
      <c r="EV41" s="60"/>
      <c r="EX41" s="104" t="str">
        <f t="shared" ca="1" si="38"/>
        <v/>
      </c>
      <c r="EY41" s="60"/>
      <c r="EZ41" s="60"/>
      <c r="FB41" s="104" t="str">
        <f t="shared" ca="1" si="39"/>
        <v/>
      </c>
      <c r="FC41" s="60"/>
      <c r="FD41" s="60"/>
      <c r="FF41" s="104" t="str">
        <f t="shared" ca="1" si="40"/>
        <v/>
      </c>
      <c r="FG41" s="60"/>
      <c r="FH41" s="60"/>
      <c r="FJ41" s="104" t="str">
        <f t="shared" ca="1" si="41"/>
        <v/>
      </c>
      <c r="FK41" s="60"/>
      <c r="FL41" s="60"/>
      <c r="FN41" s="104" t="str">
        <f t="shared" ca="1" si="42"/>
        <v/>
      </c>
      <c r="FO41" s="60"/>
      <c r="FP41" s="60"/>
      <c r="FR41" s="104" t="str">
        <f t="shared" ca="1" si="43"/>
        <v/>
      </c>
      <c r="FS41" s="60"/>
      <c r="FT41" s="60"/>
      <c r="FV41" s="104" t="str">
        <f t="shared" ca="1" si="44"/>
        <v/>
      </c>
      <c r="FW41" s="60"/>
      <c r="FX41" s="60"/>
      <c r="FZ41" s="104" t="str">
        <f t="shared" ca="1" si="45"/>
        <v/>
      </c>
      <c r="GA41" s="60"/>
      <c r="GB41" s="60"/>
      <c r="GD41" s="104" t="str">
        <f t="shared" ca="1" si="46"/>
        <v/>
      </c>
      <c r="GE41" s="60"/>
      <c r="GF41" s="60"/>
      <c r="GH41" s="104" t="str">
        <f t="shared" ca="1" si="47"/>
        <v/>
      </c>
      <c r="GI41" s="60"/>
      <c r="GJ41" s="60"/>
      <c r="GL41" s="104" t="str">
        <f t="shared" ca="1" si="48"/>
        <v/>
      </c>
      <c r="GM41" s="60"/>
      <c r="GN41" s="60"/>
      <c r="GP41" s="104" t="str">
        <f t="shared" ca="1" si="49"/>
        <v/>
      </c>
      <c r="GQ41" s="60"/>
      <c r="GR41" s="60"/>
    </row>
    <row r="42" spans="2:200" s="28" customFormat="1" x14ac:dyDescent="0.2">
      <c r="B42" s="104" t="str">
        <f t="shared" ca="1" si="0"/>
        <v/>
      </c>
      <c r="C42" s="60"/>
      <c r="D42" s="60"/>
      <c r="F42" s="104" t="str">
        <f t="shared" ca="1" si="1"/>
        <v/>
      </c>
      <c r="G42" s="60"/>
      <c r="H42" s="60"/>
      <c r="J42" s="104" t="str">
        <f t="shared" ca="1" si="2"/>
        <v/>
      </c>
      <c r="K42" s="60"/>
      <c r="L42" s="60"/>
      <c r="N42" s="104" t="str">
        <f t="shared" ca="1" si="3"/>
        <v/>
      </c>
      <c r="O42" s="60"/>
      <c r="P42" s="60"/>
      <c r="R42" s="104" t="str">
        <f t="shared" ca="1" si="4"/>
        <v/>
      </c>
      <c r="S42" s="60"/>
      <c r="T42" s="60"/>
      <c r="V42" s="104" t="str">
        <f t="shared" ca="1" si="5"/>
        <v/>
      </c>
      <c r="W42" s="60"/>
      <c r="X42" s="60"/>
      <c r="Z42" s="104" t="str">
        <f t="shared" ca="1" si="6"/>
        <v/>
      </c>
      <c r="AA42" s="60"/>
      <c r="AB42" s="60"/>
      <c r="AD42" s="104" t="str">
        <f t="shared" ca="1" si="7"/>
        <v/>
      </c>
      <c r="AE42" s="60"/>
      <c r="AF42" s="60"/>
      <c r="AH42" s="104" t="str">
        <f t="shared" ca="1" si="8"/>
        <v/>
      </c>
      <c r="AI42" s="60"/>
      <c r="AJ42" s="60"/>
      <c r="AL42" s="104" t="str">
        <f t="shared" ca="1" si="9"/>
        <v/>
      </c>
      <c r="AM42" s="60"/>
      <c r="AN42" s="60"/>
      <c r="AP42" s="104" t="str">
        <f t="shared" ca="1" si="10"/>
        <v/>
      </c>
      <c r="AQ42" s="60"/>
      <c r="AR42" s="60"/>
      <c r="AT42" s="104" t="str">
        <f t="shared" ca="1" si="11"/>
        <v/>
      </c>
      <c r="AU42" s="60"/>
      <c r="AV42" s="60"/>
      <c r="AX42" s="104" t="str">
        <f t="shared" ca="1" si="12"/>
        <v/>
      </c>
      <c r="AY42" s="60"/>
      <c r="AZ42" s="60"/>
      <c r="BB42" s="104" t="str">
        <f t="shared" ca="1" si="13"/>
        <v/>
      </c>
      <c r="BC42" s="60"/>
      <c r="BD42" s="60"/>
      <c r="BF42" s="104" t="str">
        <f t="shared" ca="1" si="14"/>
        <v/>
      </c>
      <c r="BG42" s="60"/>
      <c r="BH42" s="60"/>
      <c r="BJ42" s="104" t="str">
        <f t="shared" ca="1" si="15"/>
        <v/>
      </c>
      <c r="BK42" s="60"/>
      <c r="BL42" s="60"/>
      <c r="BN42" s="104" t="str">
        <f t="shared" ca="1" si="16"/>
        <v/>
      </c>
      <c r="BO42" s="60"/>
      <c r="BP42" s="60"/>
      <c r="BR42" s="104" t="str">
        <f t="shared" ca="1" si="17"/>
        <v/>
      </c>
      <c r="BS42" s="60"/>
      <c r="BT42" s="60"/>
      <c r="BV42" s="104" t="str">
        <f t="shared" ca="1" si="18"/>
        <v/>
      </c>
      <c r="BW42" s="60"/>
      <c r="BX42" s="60"/>
      <c r="BZ42" s="104" t="str">
        <f t="shared" ca="1" si="19"/>
        <v/>
      </c>
      <c r="CA42" s="60"/>
      <c r="CB42" s="60"/>
      <c r="CD42" s="104" t="str">
        <f t="shared" ca="1" si="20"/>
        <v/>
      </c>
      <c r="CE42" s="60"/>
      <c r="CF42" s="60"/>
      <c r="CH42" s="104" t="str">
        <f t="shared" ca="1" si="21"/>
        <v/>
      </c>
      <c r="CI42" s="60"/>
      <c r="CJ42" s="60"/>
      <c r="CL42" s="104" t="str">
        <f t="shared" ca="1" si="22"/>
        <v/>
      </c>
      <c r="CM42" s="60"/>
      <c r="CN42" s="60"/>
      <c r="CP42" s="104" t="str">
        <f t="shared" ca="1" si="23"/>
        <v/>
      </c>
      <c r="CQ42" s="60"/>
      <c r="CR42" s="60"/>
      <c r="CT42" s="104" t="str">
        <f t="shared" ca="1" si="24"/>
        <v/>
      </c>
      <c r="CU42" s="60"/>
      <c r="CV42" s="60"/>
      <c r="CX42" s="104" t="str">
        <f t="shared" ca="1" si="25"/>
        <v/>
      </c>
      <c r="CY42" s="60"/>
      <c r="CZ42" s="60"/>
      <c r="DB42" s="104" t="str">
        <f t="shared" ca="1" si="26"/>
        <v/>
      </c>
      <c r="DC42" s="60"/>
      <c r="DD42" s="60"/>
      <c r="DF42" s="104" t="str">
        <f t="shared" ca="1" si="27"/>
        <v/>
      </c>
      <c r="DG42" s="60"/>
      <c r="DH42" s="60"/>
      <c r="DJ42" s="104" t="str">
        <f t="shared" ca="1" si="28"/>
        <v/>
      </c>
      <c r="DK42" s="60"/>
      <c r="DL42" s="60"/>
      <c r="DN42" s="104" t="str">
        <f t="shared" ca="1" si="29"/>
        <v/>
      </c>
      <c r="DO42" s="60"/>
      <c r="DP42" s="60"/>
      <c r="DR42" s="104" t="str">
        <f t="shared" ca="1" si="30"/>
        <v/>
      </c>
      <c r="DS42" s="60"/>
      <c r="DT42" s="60"/>
      <c r="DV42" s="104" t="str">
        <f t="shared" ca="1" si="31"/>
        <v/>
      </c>
      <c r="DW42" s="60"/>
      <c r="DX42" s="60"/>
      <c r="DZ42" s="104" t="str">
        <f t="shared" ca="1" si="32"/>
        <v/>
      </c>
      <c r="EA42" s="60"/>
      <c r="EB42" s="60"/>
      <c r="ED42" s="104" t="str">
        <f t="shared" ca="1" si="33"/>
        <v/>
      </c>
      <c r="EE42" s="60"/>
      <c r="EF42" s="60"/>
      <c r="EH42" s="104" t="str">
        <f t="shared" ca="1" si="34"/>
        <v/>
      </c>
      <c r="EI42" s="60"/>
      <c r="EJ42" s="60"/>
      <c r="EL42" s="104" t="str">
        <f t="shared" ca="1" si="35"/>
        <v/>
      </c>
      <c r="EM42" s="60"/>
      <c r="EN42" s="60"/>
      <c r="EP42" s="104" t="str">
        <f t="shared" ca="1" si="36"/>
        <v/>
      </c>
      <c r="EQ42" s="60"/>
      <c r="ER42" s="60"/>
      <c r="ET42" s="104" t="str">
        <f t="shared" ca="1" si="37"/>
        <v/>
      </c>
      <c r="EU42" s="60"/>
      <c r="EV42" s="60"/>
      <c r="EX42" s="104" t="str">
        <f t="shared" ca="1" si="38"/>
        <v/>
      </c>
      <c r="EY42" s="60"/>
      <c r="EZ42" s="60"/>
      <c r="FB42" s="104" t="str">
        <f t="shared" ca="1" si="39"/>
        <v/>
      </c>
      <c r="FC42" s="60"/>
      <c r="FD42" s="60"/>
      <c r="FF42" s="104" t="str">
        <f t="shared" ca="1" si="40"/>
        <v/>
      </c>
      <c r="FG42" s="60"/>
      <c r="FH42" s="60"/>
      <c r="FJ42" s="104" t="str">
        <f t="shared" ca="1" si="41"/>
        <v/>
      </c>
      <c r="FK42" s="60"/>
      <c r="FL42" s="60"/>
      <c r="FN42" s="104" t="str">
        <f t="shared" ca="1" si="42"/>
        <v/>
      </c>
      <c r="FO42" s="60"/>
      <c r="FP42" s="60"/>
      <c r="FR42" s="104" t="str">
        <f t="shared" ca="1" si="43"/>
        <v/>
      </c>
      <c r="FS42" s="60"/>
      <c r="FT42" s="60"/>
      <c r="FV42" s="104" t="str">
        <f t="shared" ca="1" si="44"/>
        <v/>
      </c>
      <c r="FW42" s="60"/>
      <c r="FX42" s="60"/>
      <c r="FZ42" s="104" t="str">
        <f t="shared" ca="1" si="45"/>
        <v/>
      </c>
      <c r="GA42" s="60"/>
      <c r="GB42" s="60"/>
      <c r="GD42" s="104" t="str">
        <f t="shared" ca="1" si="46"/>
        <v/>
      </c>
      <c r="GE42" s="60"/>
      <c r="GF42" s="60"/>
      <c r="GH42" s="104" t="str">
        <f t="shared" ca="1" si="47"/>
        <v/>
      </c>
      <c r="GI42" s="60"/>
      <c r="GJ42" s="60"/>
      <c r="GL42" s="104" t="str">
        <f t="shared" ca="1" si="48"/>
        <v/>
      </c>
      <c r="GM42" s="60"/>
      <c r="GN42" s="60"/>
      <c r="GP42" s="104" t="str">
        <f t="shared" ca="1" si="49"/>
        <v/>
      </c>
      <c r="GQ42" s="60"/>
      <c r="GR42" s="60"/>
    </row>
    <row r="43" spans="2:200" s="28" customFormat="1" x14ac:dyDescent="0.2">
      <c r="B43" s="104" t="str">
        <f t="shared" ca="1" si="0"/>
        <v/>
      </c>
      <c r="C43" s="60"/>
      <c r="D43" s="60"/>
      <c r="F43" s="104" t="str">
        <f t="shared" ca="1" si="1"/>
        <v/>
      </c>
      <c r="G43" s="60"/>
      <c r="H43" s="60"/>
      <c r="J43" s="104" t="str">
        <f t="shared" ca="1" si="2"/>
        <v/>
      </c>
      <c r="K43" s="60"/>
      <c r="L43" s="60"/>
      <c r="N43" s="104" t="str">
        <f t="shared" ca="1" si="3"/>
        <v/>
      </c>
      <c r="O43" s="60"/>
      <c r="P43" s="60"/>
      <c r="R43" s="104" t="str">
        <f t="shared" ca="1" si="4"/>
        <v/>
      </c>
      <c r="S43" s="60"/>
      <c r="T43" s="60"/>
      <c r="V43" s="104" t="str">
        <f t="shared" ca="1" si="5"/>
        <v/>
      </c>
      <c r="W43" s="60"/>
      <c r="X43" s="60"/>
      <c r="Z43" s="104" t="str">
        <f t="shared" ca="1" si="6"/>
        <v/>
      </c>
      <c r="AA43" s="60"/>
      <c r="AB43" s="60"/>
      <c r="AD43" s="104" t="str">
        <f t="shared" ca="1" si="7"/>
        <v/>
      </c>
      <c r="AE43" s="60"/>
      <c r="AF43" s="60"/>
      <c r="AH43" s="104" t="str">
        <f t="shared" ca="1" si="8"/>
        <v/>
      </c>
      <c r="AI43" s="60"/>
      <c r="AJ43" s="60"/>
      <c r="AL43" s="104" t="str">
        <f t="shared" ca="1" si="9"/>
        <v/>
      </c>
      <c r="AM43" s="60"/>
      <c r="AN43" s="60"/>
      <c r="AP43" s="104" t="str">
        <f t="shared" ca="1" si="10"/>
        <v/>
      </c>
      <c r="AQ43" s="60"/>
      <c r="AR43" s="60"/>
      <c r="AT43" s="104" t="str">
        <f t="shared" ca="1" si="11"/>
        <v/>
      </c>
      <c r="AU43" s="60"/>
      <c r="AV43" s="60"/>
      <c r="AX43" s="104" t="str">
        <f t="shared" ca="1" si="12"/>
        <v/>
      </c>
      <c r="AY43" s="60"/>
      <c r="AZ43" s="60"/>
      <c r="BB43" s="104" t="str">
        <f t="shared" ca="1" si="13"/>
        <v/>
      </c>
      <c r="BC43" s="60"/>
      <c r="BD43" s="60"/>
      <c r="BF43" s="104" t="str">
        <f t="shared" ca="1" si="14"/>
        <v/>
      </c>
      <c r="BG43" s="60"/>
      <c r="BH43" s="60"/>
      <c r="BJ43" s="104" t="str">
        <f t="shared" ca="1" si="15"/>
        <v/>
      </c>
      <c r="BK43" s="60"/>
      <c r="BL43" s="60"/>
      <c r="BN43" s="104" t="str">
        <f t="shared" ca="1" si="16"/>
        <v/>
      </c>
      <c r="BO43" s="60"/>
      <c r="BP43" s="60"/>
      <c r="BR43" s="104" t="str">
        <f t="shared" ca="1" si="17"/>
        <v/>
      </c>
      <c r="BS43" s="60"/>
      <c r="BT43" s="60"/>
      <c r="BV43" s="104" t="str">
        <f t="shared" ca="1" si="18"/>
        <v/>
      </c>
      <c r="BW43" s="60"/>
      <c r="BX43" s="60"/>
      <c r="BZ43" s="104" t="str">
        <f t="shared" ca="1" si="19"/>
        <v/>
      </c>
      <c r="CA43" s="60"/>
      <c r="CB43" s="60"/>
      <c r="CD43" s="104" t="str">
        <f t="shared" ca="1" si="20"/>
        <v/>
      </c>
      <c r="CE43" s="60"/>
      <c r="CF43" s="60"/>
      <c r="CH43" s="104" t="str">
        <f t="shared" ca="1" si="21"/>
        <v/>
      </c>
      <c r="CI43" s="60"/>
      <c r="CJ43" s="60"/>
      <c r="CL43" s="104" t="str">
        <f t="shared" ca="1" si="22"/>
        <v/>
      </c>
      <c r="CM43" s="60"/>
      <c r="CN43" s="60"/>
      <c r="CP43" s="104" t="str">
        <f t="shared" ca="1" si="23"/>
        <v/>
      </c>
      <c r="CQ43" s="60"/>
      <c r="CR43" s="60"/>
      <c r="CT43" s="104" t="str">
        <f t="shared" ca="1" si="24"/>
        <v/>
      </c>
      <c r="CU43" s="60"/>
      <c r="CV43" s="60"/>
      <c r="CX43" s="104" t="str">
        <f t="shared" ca="1" si="25"/>
        <v/>
      </c>
      <c r="CY43" s="60"/>
      <c r="CZ43" s="60"/>
      <c r="DB43" s="104" t="str">
        <f t="shared" ca="1" si="26"/>
        <v/>
      </c>
      <c r="DC43" s="60"/>
      <c r="DD43" s="60"/>
      <c r="DF43" s="104" t="str">
        <f t="shared" ca="1" si="27"/>
        <v/>
      </c>
      <c r="DG43" s="60"/>
      <c r="DH43" s="60"/>
      <c r="DJ43" s="104" t="str">
        <f t="shared" ca="1" si="28"/>
        <v/>
      </c>
      <c r="DK43" s="60"/>
      <c r="DL43" s="60"/>
      <c r="DN43" s="104" t="str">
        <f t="shared" ca="1" si="29"/>
        <v/>
      </c>
      <c r="DO43" s="60"/>
      <c r="DP43" s="60"/>
      <c r="DR43" s="104" t="str">
        <f t="shared" ca="1" si="30"/>
        <v/>
      </c>
      <c r="DS43" s="60"/>
      <c r="DT43" s="60"/>
      <c r="DV43" s="104" t="str">
        <f t="shared" ca="1" si="31"/>
        <v/>
      </c>
      <c r="DW43" s="60"/>
      <c r="DX43" s="60"/>
      <c r="DZ43" s="104" t="str">
        <f t="shared" ca="1" si="32"/>
        <v/>
      </c>
      <c r="EA43" s="60"/>
      <c r="EB43" s="60"/>
      <c r="ED43" s="104" t="str">
        <f t="shared" ca="1" si="33"/>
        <v/>
      </c>
      <c r="EE43" s="60"/>
      <c r="EF43" s="60"/>
      <c r="EH43" s="104" t="str">
        <f t="shared" ca="1" si="34"/>
        <v/>
      </c>
      <c r="EI43" s="60"/>
      <c r="EJ43" s="60"/>
      <c r="EL43" s="104" t="str">
        <f t="shared" ca="1" si="35"/>
        <v/>
      </c>
      <c r="EM43" s="60"/>
      <c r="EN43" s="60"/>
      <c r="EP43" s="104" t="str">
        <f t="shared" ca="1" si="36"/>
        <v/>
      </c>
      <c r="EQ43" s="60"/>
      <c r="ER43" s="60"/>
      <c r="ET43" s="104" t="str">
        <f t="shared" ca="1" si="37"/>
        <v/>
      </c>
      <c r="EU43" s="60"/>
      <c r="EV43" s="60"/>
      <c r="EX43" s="104" t="str">
        <f t="shared" ca="1" si="38"/>
        <v/>
      </c>
      <c r="EY43" s="60"/>
      <c r="EZ43" s="60"/>
      <c r="FB43" s="104" t="str">
        <f t="shared" ca="1" si="39"/>
        <v/>
      </c>
      <c r="FC43" s="60"/>
      <c r="FD43" s="60"/>
      <c r="FF43" s="104" t="str">
        <f t="shared" ca="1" si="40"/>
        <v/>
      </c>
      <c r="FG43" s="60"/>
      <c r="FH43" s="60"/>
      <c r="FJ43" s="104" t="str">
        <f t="shared" ca="1" si="41"/>
        <v/>
      </c>
      <c r="FK43" s="60"/>
      <c r="FL43" s="60"/>
      <c r="FN43" s="104" t="str">
        <f t="shared" ca="1" si="42"/>
        <v/>
      </c>
      <c r="FO43" s="60"/>
      <c r="FP43" s="60"/>
      <c r="FR43" s="104" t="str">
        <f t="shared" ca="1" si="43"/>
        <v/>
      </c>
      <c r="FS43" s="60"/>
      <c r="FT43" s="60"/>
      <c r="FV43" s="104" t="str">
        <f t="shared" ca="1" si="44"/>
        <v/>
      </c>
      <c r="FW43" s="60"/>
      <c r="FX43" s="60"/>
      <c r="FZ43" s="104" t="str">
        <f t="shared" ca="1" si="45"/>
        <v/>
      </c>
      <c r="GA43" s="60"/>
      <c r="GB43" s="60"/>
      <c r="GD43" s="104" t="str">
        <f t="shared" ca="1" si="46"/>
        <v/>
      </c>
      <c r="GE43" s="60"/>
      <c r="GF43" s="60"/>
      <c r="GH43" s="104" t="str">
        <f t="shared" ca="1" si="47"/>
        <v/>
      </c>
      <c r="GI43" s="60"/>
      <c r="GJ43" s="60"/>
      <c r="GL43" s="104" t="str">
        <f t="shared" ca="1" si="48"/>
        <v/>
      </c>
      <c r="GM43" s="60"/>
      <c r="GN43" s="60"/>
      <c r="GP43" s="104" t="str">
        <f t="shared" ca="1" si="49"/>
        <v/>
      </c>
      <c r="GQ43" s="60"/>
      <c r="GR43" s="60"/>
    </row>
    <row r="44" spans="2:200" s="28" customFormat="1" x14ac:dyDescent="0.2">
      <c r="B44" s="104" t="str">
        <f t="shared" ca="1" si="0"/>
        <v/>
      </c>
      <c r="C44" s="60"/>
      <c r="D44" s="60"/>
      <c r="F44" s="104" t="str">
        <f t="shared" ca="1" si="1"/>
        <v/>
      </c>
      <c r="G44" s="60"/>
      <c r="H44" s="60"/>
      <c r="J44" s="104" t="str">
        <f t="shared" ca="1" si="2"/>
        <v/>
      </c>
      <c r="K44" s="60"/>
      <c r="L44" s="60"/>
      <c r="N44" s="104" t="str">
        <f t="shared" ca="1" si="3"/>
        <v/>
      </c>
      <c r="O44" s="60"/>
      <c r="P44" s="60"/>
      <c r="R44" s="104" t="str">
        <f t="shared" ca="1" si="4"/>
        <v/>
      </c>
      <c r="S44" s="60"/>
      <c r="T44" s="60"/>
      <c r="V44" s="104" t="str">
        <f t="shared" ca="1" si="5"/>
        <v/>
      </c>
      <c r="W44" s="60"/>
      <c r="X44" s="60"/>
      <c r="Z44" s="104" t="str">
        <f t="shared" ca="1" si="6"/>
        <v/>
      </c>
      <c r="AA44" s="60"/>
      <c r="AB44" s="60"/>
      <c r="AD44" s="104" t="str">
        <f t="shared" ca="1" si="7"/>
        <v/>
      </c>
      <c r="AE44" s="60"/>
      <c r="AF44" s="60"/>
      <c r="AH44" s="104" t="str">
        <f t="shared" ca="1" si="8"/>
        <v/>
      </c>
      <c r="AI44" s="60"/>
      <c r="AJ44" s="60"/>
      <c r="AL44" s="104" t="str">
        <f t="shared" ca="1" si="9"/>
        <v/>
      </c>
      <c r="AM44" s="60"/>
      <c r="AN44" s="60"/>
      <c r="AP44" s="104" t="str">
        <f t="shared" ca="1" si="10"/>
        <v/>
      </c>
      <c r="AQ44" s="60"/>
      <c r="AR44" s="60"/>
      <c r="AT44" s="104" t="str">
        <f t="shared" ca="1" si="11"/>
        <v/>
      </c>
      <c r="AU44" s="60"/>
      <c r="AV44" s="60"/>
      <c r="AX44" s="104" t="str">
        <f t="shared" ca="1" si="12"/>
        <v/>
      </c>
      <c r="AY44" s="60"/>
      <c r="AZ44" s="60"/>
      <c r="BB44" s="104" t="str">
        <f t="shared" ca="1" si="13"/>
        <v/>
      </c>
      <c r="BC44" s="60"/>
      <c r="BD44" s="60"/>
      <c r="BF44" s="104" t="str">
        <f t="shared" ca="1" si="14"/>
        <v/>
      </c>
      <c r="BG44" s="60"/>
      <c r="BH44" s="60"/>
      <c r="BJ44" s="104" t="str">
        <f t="shared" ca="1" si="15"/>
        <v/>
      </c>
      <c r="BK44" s="60"/>
      <c r="BL44" s="60"/>
      <c r="BN44" s="104" t="str">
        <f t="shared" ca="1" si="16"/>
        <v/>
      </c>
      <c r="BO44" s="60"/>
      <c r="BP44" s="60"/>
      <c r="BR44" s="104" t="str">
        <f t="shared" ca="1" si="17"/>
        <v/>
      </c>
      <c r="BS44" s="60"/>
      <c r="BT44" s="60"/>
      <c r="BV44" s="104" t="str">
        <f t="shared" ca="1" si="18"/>
        <v/>
      </c>
      <c r="BW44" s="60"/>
      <c r="BX44" s="60"/>
      <c r="BZ44" s="104" t="str">
        <f t="shared" ca="1" si="19"/>
        <v/>
      </c>
      <c r="CA44" s="60"/>
      <c r="CB44" s="60"/>
      <c r="CD44" s="104" t="str">
        <f t="shared" ca="1" si="20"/>
        <v/>
      </c>
      <c r="CE44" s="60"/>
      <c r="CF44" s="60"/>
      <c r="CH44" s="104" t="str">
        <f t="shared" ca="1" si="21"/>
        <v/>
      </c>
      <c r="CI44" s="60"/>
      <c r="CJ44" s="60"/>
      <c r="CL44" s="104" t="str">
        <f t="shared" ca="1" si="22"/>
        <v/>
      </c>
      <c r="CM44" s="60"/>
      <c r="CN44" s="60"/>
      <c r="CP44" s="104" t="str">
        <f t="shared" ca="1" si="23"/>
        <v/>
      </c>
      <c r="CQ44" s="60"/>
      <c r="CR44" s="60"/>
      <c r="CT44" s="104" t="str">
        <f t="shared" ca="1" si="24"/>
        <v/>
      </c>
      <c r="CU44" s="60"/>
      <c r="CV44" s="60"/>
      <c r="CX44" s="104" t="str">
        <f t="shared" ca="1" si="25"/>
        <v/>
      </c>
      <c r="CY44" s="60"/>
      <c r="CZ44" s="60"/>
      <c r="DB44" s="104" t="str">
        <f t="shared" ca="1" si="26"/>
        <v/>
      </c>
      <c r="DC44" s="60"/>
      <c r="DD44" s="60"/>
      <c r="DF44" s="104" t="str">
        <f t="shared" ca="1" si="27"/>
        <v/>
      </c>
      <c r="DG44" s="60"/>
      <c r="DH44" s="60"/>
      <c r="DJ44" s="104" t="str">
        <f t="shared" ca="1" si="28"/>
        <v/>
      </c>
      <c r="DK44" s="60"/>
      <c r="DL44" s="60"/>
      <c r="DN44" s="104" t="str">
        <f t="shared" ca="1" si="29"/>
        <v/>
      </c>
      <c r="DO44" s="60"/>
      <c r="DP44" s="60"/>
      <c r="DR44" s="104" t="str">
        <f t="shared" ca="1" si="30"/>
        <v/>
      </c>
      <c r="DS44" s="60"/>
      <c r="DT44" s="60"/>
      <c r="DV44" s="104" t="str">
        <f t="shared" ca="1" si="31"/>
        <v/>
      </c>
      <c r="DW44" s="60"/>
      <c r="DX44" s="60"/>
      <c r="DZ44" s="104" t="str">
        <f t="shared" ca="1" si="32"/>
        <v/>
      </c>
      <c r="EA44" s="60"/>
      <c r="EB44" s="60"/>
      <c r="ED44" s="104" t="str">
        <f t="shared" ca="1" si="33"/>
        <v/>
      </c>
      <c r="EE44" s="60"/>
      <c r="EF44" s="60"/>
      <c r="EH44" s="104" t="str">
        <f t="shared" ca="1" si="34"/>
        <v/>
      </c>
      <c r="EI44" s="60"/>
      <c r="EJ44" s="60"/>
      <c r="EL44" s="104" t="str">
        <f t="shared" ca="1" si="35"/>
        <v/>
      </c>
      <c r="EM44" s="60"/>
      <c r="EN44" s="60"/>
      <c r="EP44" s="104" t="str">
        <f t="shared" ca="1" si="36"/>
        <v/>
      </c>
      <c r="EQ44" s="60"/>
      <c r="ER44" s="60"/>
      <c r="ET44" s="104" t="str">
        <f t="shared" ca="1" si="37"/>
        <v/>
      </c>
      <c r="EU44" s="60"/>
      <c r="EV44" s="60"/>
      <c r="EX44" s="104" t="str">
        <f t="shared" ca="1" si="38"/>
        <v/>
      </c>
      <c r="EY44" s="60"/>
      <c r="EZ44" s="60"/>
      <c r="FB44" s="104" t="str">
        <f t="shared" ca="1" si="39"/>
        <v/>
      </c>
      <c r="FC44" s="60"/>
      <c r="FD44" s="60"/>
      <c r="FF44" s="104" t="str">
        <f t="shared" ca="1" si="40"/>
        <v/>
      </c>
      <c r="FG44" s="60"/>
      <c r="FH44" s="60"/>
      <c r="FJ44" s="104" t="str">
        <f t="shared" ca="1" si="41"/>
        <v/>
      </c>
      <c r="FK44" s="60"/>
      <c r="FL44" s="60"/>
      <c r="FN44" s="104" t="str">
        <f t="shared" ca="1" si="42"/>
        <v/>
      </c>
      <c r="FO44" s="60"/>
      <c r="FP44" s="60"/>
      <c r="FR44" s="104" t="str">
        <f t="shared" ca="1" si="43"/>
        <v/>
      </c>
      <c r="FS44" s="60"/>
      <c r="FT44" s="60"/>
      <c r="FV44" s="104" t="str">
        <f t="shared" ca="1" si="44"/>
        <v/>
      </c>
      <c r="FW44" s="60"/>
      <c r="FX44" s="60"/>
      <c r="FZ44" s="104" t="str">
        <f t="shared" ca="1" si="45"/>
        <v/>
      </c>
      <c r="GA44" s="60"/>
      <c r="GB44" s="60"/>
      <c r="GD44" s="104" t="str">
        <f t="shared" ca="1" si="46"/>
        <v/>
      </c>
      <c r="GE44" s="60"/>
      <c r="GF44" s="60"/>
      <c r="GH44" s="104" t="str">
        <f t="shared" ca="1" si="47"/>
        <v/>
      </c>
      <c r="GI44" s="60"/>
      <c r="GJ44" s="60"/>
      <c r="GL44" s="104" t="str">
        <f t="shared" ca="1" si="48"/>
        <v/>
      </c>
      <c r="GM44" s="60"/>
      <c r="GN44" s="60"/>
      <c r="GP44" s="104" t="str">
        <f t="shared" ca="1" si="49"/>
        <v/>
      </c>
      <c r="GQ44" s="60"/>
      <c r="GR44" s="60"/>
    </row>
    <row r="45" spans="2:200" s="28" customFormat="1" x14ac:dyDescent="0.2">
      <c r="B45" s="104" t="str">
        <f t="shared" ca="1" si="0"/>
        <v/>
      </c>
      <c r="C45" s="60"/>
      <c r="D45" s="60"/>
      <c r="F45" s="104" t="str">
        <f t="shared" ca="1" si="1"/>
        <v/>
      </c>
      <c r="G45" s="60"/>
      <c r="H45" s="60"/>
      <c r="J45" s="104" t="str">
        <f t="shared" ca="1" si="2"/>
        <v/>
      </c>
      <c r="K45" s="60"/>
      <c r="L45" s="60"/>
      <c r="N45" s="104" t="str">
        <f t="shared" ca="1" si="3"/>
        <v/>
      </c>
      <c r="O45" s="60"/>
      <c r="P45" s="60"/>
      <c r="R45" s="104" t="str">
        <f t="shared" ca="1" si="4"/>
        <v/>
      </c>
      <c r="S45" s="60"/>
      <c r="T45" s="60"/>
      <c r="V45" s="104" t="str">
        <f t="shared" ca="1" si="5"/>
        <v/>
      </c>
      <c r="W45" s="60"/>
      <c r="X45" s="60"/>
      <c r="Z45" s="104" t="str">
        <f t="shared" ca="1" si="6"/>
        <v/>
      </c>
      <c r="AA45" s="60"/>
      <c r="AB45" s="60"/>
      <c r="AD45" s="104" t="str">
        <f t="shared" ca="1" si="7"/>
        <v/>
      </c>
      <c r="AE45" s="60"/>
      <c r="AF45" s="60"/>
      <c r="AH45" s="104" t="str">
        <f t="shared" ca="1" si="8"/>
        <v/>
      </c>
      <c r="AI45" s="60"/>
      <c r="AJ45" s="60"/>
      <c r="AL45" s="104" t="str">
        <f t="shared" ca="1" si="9"/>
        <v/>
      </c>
      <c r="AM45" s="60"/>
      <c r="AN45" s="60"/>
      <c r="AP45" s="104" t="str">
        <f t="shared" ca="1" si="10"/>
        <v/>
      </c>
      <c r="AQ45" s="60"/>
      <c r="AR45" s="60"/>
      <c r="AT45" s="104" t="str">
        <f t="shared" ca="1" si="11"/>
        <v/>
      </c>
      <c r="AU45" s="60"/>
      <c r="AV45" s="60"/>
      <c r="AX45" s="104" t="str">
        <f t="shared" ca="1" si="12"/>
        <v/>
      </c>
      <c r="AY45" s="60"/>
      <c r="AZ45" s="60"/>
      <c r="BB45" s="104" t="str">
        <f t="shared" ca="1" si="13"/>
        <v/>
      </c>
      <c r="BC45" s="60"/>
      <c r="BD45" s="60"/>
      <c r="BF45" s="104" t="str">
        <f t="shared" ca="1" si="14"/>
        <v/>
      </c>
      <c r="BG45" s="60"/>
      <c r="BH45" s="60"/>
      <c r="BJ45" s="104" t="str">
        <f t="shared" ca="1" si="15"/>
        <v/>
      </c>
      <c r="BK45" s="60"/>
      <c r="BL45" s="60"/>
      <c r="BN45" s="104" t="str">
        <f t="shared" ca="1" si="16"/>
        <v/>
      </c>
      <c r="BO45" s="60"/>
      <c r="BP45" s="60"/>
      <c r="BR45" s="104" t="str">
        <f t="shared" ca="1" si="17"/>
        <v/>
      </c>
      <c r="BS45" s="60"/>
      <c r="BT45" s="60"/>
      <c r="BV45" s="104" t="str">
        <f t="shared" ca="1" si="18"/>
        <v/>
      </c>
      <c r="BW45" s="60"/>
      <c r="BX45" s="60"/>
      <c r="BZ45" s="104" t="str">
        <f t="shared" ca="1" si="19"/>
        <v/>
      </c>
      <c r="CA45" s="60"/>
      <c r="CB45" s="60"/>
      <c r="CD45" s="104" t="str">
        <f t="shared" ca="1" si="20"/>
        <v/>
      </c>
      <c r="CE45" s="60"/>
      <c r="CF45" s="60"/>
      <c r="CH45" s="104" t="str">
        <f t="shared" ca="1" si="21"/>
        <v/>
      </c>
      <c r="CI45" s="60"/>
      <c r="CJ45" s="60"/>
      <c r="CL45" s="104" t="str">
        <f t="shared" ca="1" si="22"/>
        <v/>
      </c>
      <c r="CM45" s="60"/>
      <c r="CN45" s="60"/>
      <c r="CP45" s="104" t="str">
        <f t="shared" ca="1" si="23"/>
        <v/>
      </c>
      <c r="CQ45" s="60"/>
      <c r="CR45" s="60"/>
      <c r="CT45" s="104" t="str">
        <f t="shared" ca="1" si="24"/>
        <v/>
      </c>
      <c r="CU45" s="60"/>
      <c r="CV45" s="60"/>
      <c r="CX45" s="104" t="str">
        <f t="shared" ca="1" si="25"/>
        <v/>
      </c>
      <c r="CY45" s="60"/>
      <c r="CZ45" s="60"/>
      <c r="DB45" s="104" t="str">
        <f t="shared" ca="1" si="26"/>
        <v/>
      </c>
      <c r="DC45" s="60"/>
      <c r="DD45" s="60"/>
      <c r="DF45" s="104" t="str">
        <f t="shared" ca="1" si="27"/>
        <v/>
      </c>
      <c r="DG45" s="60"/>
      <c r="DH45" s="60"/>
      <c r="DJ45" s="104" t="str">
        <f t="shared" ca="1" si="28"/>
        <v/>
      </c>
      <c r="DK45" s="60"/>
      <c r="DL45" s="60"/>
      <c r="DN45" s="104" t="str">
        <f t="shared" ca="1" si="29"/>
        <v/>
      </c>
      <c r="DO45" s="60"/>
      <c r="DP45" s="60"/>
      <c r="DR45" s="104" t="str">
        <f t="shared" ca="1" si="30"/>
        <v/>
      </c>
      <c r="DS45" s="60"/>
      <c r="DT45" s="60"/>
      <c r="DV45" s="104" t="str">
        <f t="shared" ca="1" si="31"/>
        <v/>
      </c>
      <c r="DW45" s="60"/>
      <c r="DX45" s="60"/>
      <c r="DZ45" s="104" t="str">
        <f t="shared" ca="1" si="32"/>
        <v/>
      </c>
      <c r="EA45" s="60"/>
      <c r="EB45" s="60"/>
      <c r="ED45" s="104" t="str">
        <f t="shared" ca="1" si="33"/>
        <v/>
      </c>
      <c r="EE45" s="60"/>
      <c r="EF45" s="60"/>
      <c r="EH45" s="104" t="str">
        <f t="shared" ca="1" si="34"/>
        <v/>
      </c>
      <c r="EI45" s="60"/>
      <c r="EJ45" s="60"/>
      <c r="EL45" s="104" t="str">
        <f t="shared" ca="1" si="35"/>
        <v/>
      </c>
      <c r="EM45" s="60"/>
      <c r="EN45" s="60"/>
      <c r="EP45" s="104" t="str">
        <f t="shared" ca="1" si="36"/>
        <v/>
      </c>
      <c r="EQ45" s="60"/>
      <c r="ER45" s="60"/>
      <c r="ET45" s="104" t="str">
        <f t="shared" ca="1" si="37"/>
        <v/>
      </c>
      <c r="EU45" s="60"/>
      <c r="EV45" s="60"/>
      <c r="EX45" s="104" t="str">
        <f t="shared" ca="1" si="38"/>
        <v/>
      </c>
      <c r="EY45" s="60"/>
      <c r="EZ45" s="60"/>
      <c r="FB45" s="104" t="str">
        <f t="shared" ca="1" si="39"/>
        <v/>
      </c>
      <c r="FC45" s="60"/>
      <c r="FD45" s="60"/>
      <c r="FF45" s="104" t="str">
        <f t="shared" ca="1" si="40"/>
        <v/>
      </c>
      <c r="FG45" s="60"/>
      <c r="FH45" s="60"/>
      <c r="FJ45" s="104" t="str">
        <f t="shared" ca="1" si="41"/>
        <v/>
      </c>
      <c r="FK45" s="60"/>
      <c r="FL45" s="60"/>
      <c r="FN45" s="104" t="str">
        <f t="shared" ca="1" si="42"/>
        <v/>
      </c>
      <c r="FO45" s="60"/>
      <c r="FP45" s="60"/>
      <c r="FR45" s="104" t="str">
        <f t="shared" ca="1" si="43"/>
        <v/>
      </c>
      <c r="FS45" s="60"/>
      <c r="FT45" s="60"/>
      <c r="FV45" s="104" t="str">
        <f t="shared" ca="1" si="44"/>
        <v/>
      </c>
      <c r="FW45" s="60"/>
      <c r="FX45" s="60"/>
      <c r="FZ45" s="104" t="str">
        <f t="shared" ca="1" si="45"/>
        <v/>
      </c>
      <c r="GA45" s="60"/>
      <c r="GB45" s="60"/>
      <c r="GD45" s="104" t="str">
        <f t="shared" ca="1" si="46"/>
        <v/>
      </c>
      <c r="GE45" s="60"/>
      <c r="GF45" s="60"/>
      <c r="GH45" s="104" t="str">
        <f t="shared" ca="1" si="47"/>
        <v/>
      </c>
      <c r="GI45" s="60"/>
      <c r="GJ45" s="60"/>
      <c r="GL45" s="104" t="str">
        <f t="shared" ca="1" si="48"/>
        <v/>
      </c>
      <c r="GM45" s="60"/>
      <c r="GN45" s="60"/>
      <c r="GP45" s="104" t="str">
        <f t="shared" ca="1" si="49"/>
        <v/>
      </c>
      <c r="GQ45" s="60"/>
      <c r="GR45" s="60"/>
    </row>
    <row r="46" spans="2:200" s="28" customFormat="1" x14ac:dyDescent="0.2">
      <c r="B46" s="104" t="str">
        <f t="shared" ca="1" si="0"/>
        <v/>
      </c>
      <c r="C46" s="60"/>
      <c r="D46" s="60"/>
      <c r="F46" s="104" t="str">
        <f t="shared" ca="1" si="1"/>
        <v/>
      </c>
      <c r="G46" s="60"/>
      <c r="H46" s="60"/>
      <c r="J46" s="104" t="str">
        <f t="shared" ca="1" si="2"/>
        <v/>
      </c>
      <c r="K46" s="60"/>
      <c r="L46" s="60"/>
      <c r="N46" s="104" t="str">
        <f t="shared" ca="1" si="3"/>
        <v/>
      </c>
      <c r="O46" s="60"/>
      <c r="P46" s="60"/>
      <c r="R46" s="104" t="str">
        <f t="shared" ca="1" si="4"/>
        <v/>
      </c>
      <c r="S46" s="60"/>
      <c r="T46" s="60"/>
      <c r="V46" s="104" t="str">
        <f t="shared" ca="1" si="5"/>
        <v/>
      </c>
      <c r="W46" s="60"/>
      <c r="X46" s="60"/>
      <c r="Z46" s="104" t="str">
        <f t="shared" ca="1" si="6"/>
        <v/>
      </c>
      <c r="AA46" s="60"/>
      <c r="AB46" s="60"/>
      <c r="AD46" s="104" t="str">
        <f t="shared" ca="1" si="7"/>
        <v/>
      </c>
      <c r="AE46" s="60"/>
      <c r="AF46" s="60"/>
      <c r="AH46" s="104" t="str">
        <f t="shared" ca="1" si="8"/>
        <v/>
      </c>
      <c r="AI46" s="60"/>
      <c r="AJ46" s="60"/>
      <c r="AL46" s="104" t="str">
        <f t="shared" ca="1" si="9"/>
        <v/>
      </c>
      <c r="AM46" s="60"/>
      <c r="AN46" s="60"/>
      <c r="AP46" s="104" t="str">
        <f t="shared" ca="1" si="10"/>
        <v/>
      </c>
      <c r="AQ46" s="60"/>
      <c r="AR46" s="60"/>
      <c r="AT46" s="104" t="str">
        <f t="shared" ca="1" si="11"/>
        <v/>
      </c>
      <c r="AU46" s="60"/>
      <c r="AV46" s="60"/>
      <c r="AX46" s="104" t="str">
        <f t="shared" ca="1" si="12"/>
        <v/>
      </c>
      <c r="AY46" s="60"/>
      <c r="AZ46" s="60"/>
      <c r="BB46" s="104" t="str">
        <f t="shared" ca="1" si="13"/>
        <v/>
      </c>
      <c r="BC46" s="60"/>
      <c r="BD46" s="60"/>
      <c r="BF46" s="104" t="str">
        <f t="shared" ca="1" si="14"/>
        <v/>
      </c>
      <c r="BG46" s="60"/>
      <c r="BH46" s="60"/>
      <c r="BJ46" s="104" t="str">
        <f t="shared" ca="1" si="15"/>
        <v/>
      </c>
      <c r="BK46" s="60"/>
      <c r="BL46" s="60"/>
      <c r="BN46" s="104" t="str">
        <f t="shared" ca="1" si="16"/>
        <v/>
      </c>
      <c r="BO46" s="60"/>
      <c r="BP46" s="60"/>
      <c r="BR46" s="104" t="str">
        <f t="shared" ca="1" si="17"/>
        <v/>
      </c>
      <c r="BS46" s="60"/>
      <c r="BT46" s="60"/>
      <c r="BV46" s="104" t="str">
        <f t="shared" ca="1" si="18"/>
        <v/>
      </c>
      <c r="BW46" s="60"/>
      <c r="BX46" s="60"/>
      <c r="BZ46" s="104" t="str">
        <f t="shared" ca="1" si="19"/>
        <v/>
      </c>
      <c r="CA46" s="60"/>
      <c r="CB46" s="60"/>
      <c r="CD46" s="104" t="str">
        <f t="shared" ca="1" si="20"/>
        <v/>
      </c>
      <c r="CE46" s="60"/>
      <c r="CF46" s="60"/>
      <c r="CH46" s="104" t="str">
        <f t="shared" ca="1" si="21"/>
        <v/>
      </c>
      <c r="CI46" s="60"/>
      <c r="CJ46" s="60"/>
      <c r="CL46" s="104" t="str">
        <f t="shared" ca="1" si="22"/>
        <v/>
      </c>
      <c r="CM46" s="60"/>
      <c r="CN46" s="60"/>
      <c r="CP46" s="104" t="str">
        <f t="shared" ca="1" si="23"/>
        <v/>
      </c>
      <c r="CQ46" s="60"/>
      <c r="CR46" s="60"/>
      <c r="CT46" s="104" t="str">
        <f t="shared" ca="1" si="24"/>
        <v/>
      </c>
      <c r="CU46" s="60"/>
      <c r="CV46" s="60"/>
      <c r="CX46" s="104" t="str">
        <f t="shared" ca="1" si="25"/>
        <v/>
      </c>
      <c r="CY46" s="60"/>
      <c r="CZ46" s="60"/>
      <c r="DB46" s="104" t="str">
        <f t="shared" ca="1" si="26"/>
        <v/>
      </c>
      <c r="DC46" s="60"/>
      <c r="DD46" s="60"/>
      <c r="DF46" s="104" t="str">
        <f t="shared" ca="1" si="27"/>
        <v/>
      </c>
      <c r="DG46" s="60"/>
      <c r="DH46" s="60"/>
      <c r="DJ46" s="104" t="str">
        <f t="shared" ca="1" si="28"/>
        <v/>
      </c>
      <c r="DK46" s="60"/>
      <c r="DL46" s="60"/>
      <c r="DN46" s="104" t="str">
        <f t="shared" ca="1" si="29"/>
        <v/>
      </c>
      <c r="DO46" s="60"/>
      <c r="DP46" s="60"/>
      <c r="DR46" s="104" t="str">
        <f t="shared" ca="1" si="30"/>
        <v/>
      </c>
      <c r="DS46" s="60"/>
      <c r="DT46" s="60"/>
      <c r="DV46" s="104" t="str">
        <f t="shared" ca="1" si="31"/>
        <v/>
      </c>
      <c r="DW46" s="60"/>
      <c r="DX46" s="60"/>
      <c r="DZ46" s="104" t="str">
        <f t="shared" ca="1" si="32"/>
        <v/>
      </c>
      <c r="EA46" s="60"/>
      <c r="EB46" s="60"/>
      <c r="ED46" s="104" t="str">
        <f t="shared" ca="1" si="33"/>
        <v/>
      </c>
      <c r="EE46" s="60"/>
      <c r="EF46" s="60"/>
      <c r="EH46" s="104" t="str">
        <f t="shared" ca="1" si="34"/>
        <v/>
      </c>
      <c r="EI46" s="60"/>
      <c r="EJ46" s="60"/>
      <c r="EL46" s="104" t="str">
        <f t="shared" ca="1" si="35"/>
        <v/>
      </c>
      <c r="EM46" s="60"/>
      <c r="EN46" s="60"/>
      <c r="EP46" s="104" t="str">
        <f t="shared" ca="1" si="36"/>
        <v/>
      </c>
      <c r="EQ46" s="60"/>
      <c r="ER46" s="60"/>
      <c r="ET46" s="104" t="str">
        <f t="shared" ca="1" si="37"/>
        <v/>
      </c>
      <c r="EU46" s="60"/>
      <c r="EV46" s="60"/>
      <c r="EX46" s="104" t="str">
        <f t="shared" ca="1" si="38"/>
        <v/>
      </c>
      <c r="EY46" s="60"/>
      <c r="EZ46" s="60"/>
      <c r="FB46" s="104" t="str">
        <f t="shared" ca="1" si="39"/>
        <v/>
      </c>
      <c r="FC46" s="60"/>
      <c r="FD46" s="60"/>
      <c r="FF46" s="104" t="str">
        <f t="shared" ca="1" si="40"/>
        <v/>
      </c>
      <c r="FG46" s="60"/>
      <c r="FH46" s="60"/>
      <c r="FJ46" s="104" t="str">
        <f t="shared" ca="1" si="41"/>
        <v/>
      </c>
      <c r="FK46" s="60"/>
      <c r="FL46" s="60"/>
      <c r="FN46" s="104" t="str">
        <f t="shared" ca="1" si="42"/>
        <v/>
      </c>
      <c r="FO46" s="60"/>
      <c r="FP46" s="60"/>
      <c r="FR46" s="104" t="str">
        <f t="shared" ca="1" si="43"/>
        <v/>
      </c>
      <c r="FS46" s="60"/>
      <c r="FT46" s="60"/>
      <c r="FV46" s="104" t="str">
        <f t="shared" ca="1" si="44"/>
        <v/>
      </c>
      <c r="FW46" s="60"/>
      <c r="FX46" s="60"/>
      <c r="FZ46" s="104" t="str">
        <f t="shared" ca="1" si="45"/>
        <v/>
      </c>
      <c r="GA46" s="60"/>
      <c r="GB46" s="60"/>
      <c r="GD46" s="104" t="str">
        <f t="shared" ca="1" si="46"/>
        <v/>
      </c>
      <c r="GE46" s="60"/>
      <c r="GF46" s="60"/>
      <c r="GH46" s="104" t="str">
        <f t="shared" ca="1" si="47"/>
        <v/>
      </c>
      <c r="GI46" s="60"/>
      <c r="GJ46" s="60"/>
      <c r="GL46" s="104" t="str">
        <f t="shared" ca="1" si="48"/>
        <v/>
      </c>
      <c r="GM46" s="60"/>
      <c r="GN46" s="60"/>
      <c r="GP46" s="104" t="str">
        <f t="shared" ca="1" si="49"/>
        <v/>
      </c>
      <c r="GQ46" s="60"/>
      <c r="GR46" s="60"/>
    </row>
    <row r="47" spans="2:200" s="28" customFormat="1" x14ac:dyDescent="0.2"/>
    <row r="48" spans="2:200" s="28" customFormat="1" x14ac:dyDescent="0.2"/>
    <row r="49" spans="2:200" s="28" customFormat="1" x14ac:dyDescent="0.2">
      <c r="C49" s="53">
        <f ca="1">IF(AND(ISNUMBER(OFFSET('Nodos IX'!$S$4,C50,0)),OFFSET('Nodos IX'!$S$4,C50,2)&lt;&gt;""),1,0)</f>
        <v>0</v>
      </c>
      <c r="G49" s="53">
        <f ca="1">IF(AND(ISNUMBER(OFFSET('Nodos IX'!$S$4,G50,0)),OFFSET('Nodos IX'!$S$4,G50,2)&lt;&gt;""),1,0)</f>
        <v>0</v>
      </c>
      <c r="K49" s="53">
        <f ca="1">IF(AND(ISNUMBER(OFFSET('Nodos IX'!$S$4,K50,0)),OFFSET('Nodos IX'!$S$4,K50,2)&lt;&gt;""),1,0)</f>
        <v>0</v>
      </c>
      <c r="O49" s="53">
        <f ca="1">IF(AND(ISNUMBER(OFFSET('Nodos IX'!$S$4,O50,0)),OFFSET('Nodos IX'!$S$4,O50,2)&lt;&gt;""),1,0)</f>
        <v>0</v>
      </c>
      <c r="S49" s="53">
        <f ca="1">IF(AND(ISNUMBER(OFFSET('Nodos IX'!$S$4,S50,0)),OFFSET('Nodos IX'!$S$4,S50,2)&lt;&gt;""),1,0)</f>
        <v>0</v>
      </c>
      <c r="W49" s="53">
        <f ca="1">IF(AND(ISNUMBER(OFFSET('Nodos IX'!$S$4,W50,0)),OFFSET('Nodos IX'!$S$4,W50,2)&lt;&gt;""),1,0)</f>
        <v>0</v>
      </c>
      <c r="AA49" s="53">
        <f ca="1">IF(AND(ISNUMBER(OFFSET('Nodos IX'!$S$4,AA50,0)),OFFSET('Nodos IX'!$S$4,AA50,2)&lt;&gt;""),1,0)</f>
        <v>0</v>
      </c>
      <c r="AE49" s="53">
        <f ca="1">IF(AND(ISNUMBER(OFFSET('Nodos IX'!$S$4,AE50,0)),OFFSET('Nodos IX'!$S$4,AE50,2)&lt;&gt;""),1,0)</f>
        <v>0</v>
      </c>
      <c r="AI49" s="53">
        <f ca="1">IF(AND(ISNUMBER(OFFSET('Nodos IX'!$S$4,AI50,0)),OFFSET('Nodos IX'!$S$4,AI50,2)&lt;&gt;""),1,0)</f>
        <v>0</v>
      </c>
      <c r="AM49" s="53">
        <f ca="1">IF(AND(ISNUMBER(OFFSET('Nodos IX'!$S$4,AM50,0)),OFFSET('Nodos IX'!$S$4,AM50,2)&lt;&gt;""),1,0)</f>
        <v>0</v>
      </c>
      <c r="AQ49" s="53">
        <f ca="1">IF(AND(ISNUMBER(OFFSET('Nodos IX'!$S$4,AQ50,0)),OFFSET('Nodos IX'!$S$4,AQ50,2)&lt;&gt;""),1,0)</f>
        <v>0</v>
      </c>
      <c r="AU49" s="53">
        <f ca="1">IF(AND(ISNUMBER(OFFSET('Nodos IX'!$S$4,AU50,0)),OFFSET('Nodos IX'!$S$4,AU50,2)&lt;&gt;""),1,0)</f>
        <v>0</v>
      </c>
      <c r="AY49" s="53">
        <f ca="1">IF(AND(ISNUMBER(OFFSET('Nodos IX'!$S$4,AY50,0)),OFFSET('Nodos IX'!$S$4,AY50,2)&lt;&gt;""),1,0)</f>
        <v>0</v>
      </c>
      <c r="BC49" s="53">
        <f ca="1">IF(AND(ISNUMBER(OFFSET('Nodos IX'!$S$4,BC50,0)),OFFSET('Nodos IX'!$S$4,BC50,2)&lt;&gt;""),1,0)</f>
        <v>0</v>
      </c>
      <c r="BG49" s="53">
        <f ca="1">IF(AND(ISNUMBER(OFFSET('Nodos IX'!$S$4,BG50,0)),OFFSET('Nodos IX'!$S$4,BG50,2)&lt;&gt;""),1,0)</f>
        <v>0</v>
      </c>
      <c r="BK49" s="53">
        <f ca="1">IF(AND(ISNUMBER(OFFSET('Nodos IX'!$S$4,BK50,0)),OFFSET('Nodos IX'!$S$4,BK50,2)&lt;&gt;""),1,0)</f>
        <v>0</v>
      </c>
      <c r="BO49" s="53">
        <f ca="1">IF(AND(ISNUMBER(OFFSET('Nodos IX'!$S$4,BO50,0)),OFFSET('Nodos IX'!$S$4,BO50,2)&lt;&gt;""),1,0)</f>
        <v>0</v>
      </c>
      <c r="BS49" s="53">
        <f ca="1">IF(AND(ISNUMBER(OFFSET('Nodos IX'!$S$4,BS50,0)),OFFSET('Nodos IX'!$S$4,BS50,2)&lt;&gt;""),1,0)</f>
        <v>0</v>
      </c>
      <c r="BW49" s="53">
        <f ca="1">IF(AND(ISNUMBER(OFFSET('Nodos IX'!$S$4,BW50,0)),OFFSET('Nodos IX'!$S$4,BW50,2)&lt;&gt;""),1,0)</f>
        <v>0</v>
      </c>
      <c r="CA49" s="53">
        <f ca="1">IF(AND(ISNUMBER(OFFSET('Nodos IX'!$S$4,CA50,0)),OFFSET('Nodos IX'!$S$4,CA50,2)&lt;&gt;""),1,0)</f>
        <v>0</v>
      </c>
      <c r="CE49" s="53">
        <f ca="1">IF(AND(ISNUMBER(OFFSET('Nodos IX'!$S$4,CE50,0)),OFFSET('Nodos IX'!$S$4,CE50,2)&lt;&gt;""),1,0)</f>
        <v>0</v>
      </c>
      <c r="CI49" s="53">
        <f ca="1">IF(AND(ISNUMBER(OFFSET('Nodos IX'!$S$4,CI50,0)),OFFSET('Nodos IX'!$S$4,CI50,2)&lt;&gt;""),1,0)</f>
        <v>0</v>
      </c>
      <c r="CM49" s="53">
        <f ca="1">IF(AND(ISNUMBER(OFFSET('Nodos IX'!$S$4,CM50,0)),OFFSET('Nodos IX'!$S$4,CM50,2)&lt;&gt;""),1,0)</f>
        <v>0</v>
      </c>
      <c r="CQ49" s="53">
        <f ca="1">IF(AND(ISNUMBER(OFFSET('Nodos IX'!$S$4,CQ50,0)),OFFSET('Nodos IX'!$S$4,CQ50,2)&lt;&gt;""),1,0)</f>
        <v>0</v>
      </c>
      <c r="CU49" s="53">
        <f ca="1">IF(AND(ISNUMBER(OFFSET('Nodos IX'!$S$4,CU50,0)),OFFSET('Nodos IX'!$S$4,CU50,2)&lt;&gt;""),1,0)</f>
        <v>0</v>
      </c>
      <c r="CY49" s="53">
        <f ca="1">IF(AND(ISNUMBER(OFFSET('Nodos IX'!$S$4,CY50,0)),OFFSET('Nodos IX'!$S$4,CY50,2)&lt;&gt;""),1,0)</f>
        <v>0</v>
      </c>
      <c r="DC49" s="53">
        <f ca="1">IF(AND(ISNUMBER(OFFSET('Nodos IX'!$S$4,DC50,0)),OFFSET('Nodos IX'!$S$4,DC50,2)&lt;&gt;""),1,0)</f>
        <v>0</v>
      </c>
      <c r="DG49" s="53">
        <f ca="1">IF(AND(ISNUMBER(OFFSET('Nodos IX'!$S$4,DG50,0)),OFFSET('Nodos IX'!$S$4,DG50,2)&lt;&gt;""),1,0)</f>
        <v>0</v>
      </c>
      <c r="DK49" s="53">
        <f ca="1">IF(AND(ISNUMBER(OFFSET('Nodos IX'!$S$4,DK50,0)),OFFSET('Nodos IX'!$S$4,DK50,2)&lt;&gt;""),1,0)</f>
        <v>0</v>
      </c>
      <c r="DO49" s="53">
        <f ca="1">IF(AND(ISNUMBER(OFFSET('Nodos IX'!$S$4,DO50,0)),OFFSET('Nodos IX'!$S$4,DO50,2)&lt;&gt;""),1,0)</f>
        <v>0</v>
      </c>
      <c r="DS49" s="53">
        <f ca="1">IF(AND(ISNUMBER(OFFSET('Nodos IX'!$S$4,DS50,0)),OFFSET('Nodos IX'!$S$4,DS50,2)&lt;&gt;""),1,0)</f>
        <v>0</v>
      </c>
      <c r="DW49" s="53">
        <f ca="1">IF(AND(ISNUMBER(OFFSET('Nodos IX'!$S$4,DW50,0)),OFFSET('Nodos IX'!$S$4,DW50,2)&lt;&gt;""),1,0)</f>
        <v>0</v>
      </c>
      <c r="EA49" s="53">
        <f ca="1">IF(AND(ISNUMBER(OFFSET('Nodos IX'!$S$4,EA50,0)),OFFSET('Nodos IX'!$S$4,EA50,2)&lt;&gt;""),1,0)</f>
        <v>0</v>
      </c>
      <c r="EE49" s="53">
        <f ca="1">IF(AND(ISNUMBER(OFFSET('Nodos IX'!$S$4,EE50,0)),OFFSET('Nodos IX'!$S$4,EE50,2)&lt;&gt;""),1,0)</f>
        <v>0</v>
      </c>
      <c r="EI49" s="53">
        <f ca="1">IF(AND(ISNUMBER(OFFSET('Nodos IX'!$S$4,EI50,0)),OFFSET('Nodos IX'!$S$4,EI50,2)&lt;&gt;""),1,0)</f>
        <v>0</v>
      </c>
      <c r="EM49" s="53">
        <f ca="1">IF(AND(ISNUMBER(OFFSET('Nodos IX'!$S$4,EM50,0)),OFFSET('Nodos IX'!$S$4,EM50,2)&lt;&gt;""),1,0)</f>
        <v>0</v>
      </c>
      <c r="EQ49" s="53">
        <f ca="1">IF(AND(ISNUMBER(OFFSET('Nodos IX'!$S$4,EQ50,0)),OFFSET('Nodos IX'!$S$4,EQ50,2)&lt;&gt;""),1,0)</f>
        <v>0</v>
      </c>
      <c r="EU49" s="53">
        <f ca="1">IF(AND(ISNUMBER(OFFSET('Nodos IX'!$S$4,EU50,0)),OFFSET('Nodos IX'!$S$4,EU50,2)&lt;&gt;""),1,0)</f>
        <v>0</v>
      </c>
      <c r="EY49" s="53">
        <f ca="1">IF(AND(ISNUMBER(OFFSET('Nodos IX'!$S$4,EY50,0)),OFFSET('Nodos IX'!$S$4,EY50,2)&lt;&gt;""),1,0)</f>
        <v>0</v>
      </c>
      <c r="FC49" s="53">
        <f ca="1">IF(AND(ISNUMBER(OFFSET('Nodos IX'!$S$4,FC50,0)),OFFSET('Nodos IX'!$S$4,FC50,2)&lt;&gt;""),1,0)</f>
        <v>0</v>
      </c>
      <c r="FG49" s="53">
        <f ca="1">IF(AND(ISNUMBER(OFFSET('Nodos IX'!$S$4,FG50,0)),OFFSET('Nodos IX'!$S$4,FG50,2)&lt;&gt;""),1,0)</f>
        <v>0</v>
      </c>
      <c r="FK49" s="53">
        <f ca="1">IF(AND(ISNUMBER(OFFSET('Nodos IX'!$S$4,FK50,0)),OFFSET('Nodos IX'!$S$4,FK50,2)&lt;&gt;""),1,0)</f>
        <v>0</v>
      </c>
      <c r="FO49" s="53">
        <f ca="1">IF(AND(ISNUMBER(OFFSET('Nodos IX'!$S$4,FO50,0)),OFFSET('Nodos IX'!$S$4,FO50,2)&lt;&gt;""),1,0)</f>
        <v>0</v>
      </c>
      <c r="FS49" s="53">
        <f ca="1">IF(AND(ISNUMBER(OFFSET('Nodos IX'!$S$4,FS50,0)),OFFSET('Nodos IX'!$S$4,FS50,2)&lt;&gt;""),1,0)</f>
        <v>0</v>
      </c>
      <c r="FW49" s="53">
        <f ca="1">IF(AND(ISNUMBER(OFFSET('Nodos IX'!$S$4,FW50,0)),OFFSET('Nodos IX'!$S$4,FW50,2)&lt;&gt;""),1,0)</f>
        <v>0</v>
      </c>
      <c r="GA49" s="53">
        <f ca="1">IF(AND(ISNUMBER(OFFSET('Nodos IX'!$S$4,GA50,0)),OFFSET('Nodos IX'!$S$4,GA50,2)&lt;&gt;""),1,0)</f>
        <v>0</v>
      </c>
      <c r="GE49" s="53">
        <f ca="1">IF(AND(ISNUMBER(OFFSET('Nodos IX'!$S$4,GE50,0)),OFFSET('Nodos IX'!$S$4,GE50,2)&lt;&gt;""),1,0)</f>
        <v>0</v>
      </c>
      <c r="GI49" s="53">
        <f ca="1">IF(AND(ISNUMBER(OFFSET('Nodos IX'!$S$4,GI50,0)),OFFSET('Nodos IX'!$S$4,GI50,2)&lt;&gt;""),1,0)</f>
        <v>0</v>
      </c>
      <c r="GM49" s="53">
        <f ca="1">IF(AND(ISNUMBER(OFFSET('Nodos IX'!$S$4,GM50,0)),OFFSET('Nodos IX'!$S$4,GM50,2)&lt;&gt;""),1,0)</f>
        <v>0</v>
      </c>
      <c r="GQ49" s="53">
        <f ca="1">IF(AND(ISNUMBER(OFFSET('Nodos IX'!$S$4,GQ50,0)),OFFSET('Nodos IX'!$S$4,GQ50,2)&lt;&gt;""),1,0)</f>
        <v>0</v>
      </c>
    </row>
    <row r="50" spans="2:200" s="28" customFormat="1" x14ac:dyDescent="0.2">
      <c r="B50" s="53" t="str">
        <f ca="1">IF(C49&lt;&gt;0,1,"")</f>
        <v/>
      </c>
      <c r="C50" s="256">
        <f>C4+50</f>
        <v>51</v>
      </c>
      <c r="D50" s="256"/>
      <c r="F50" s="53" t="str">
        <f ca="1">IF(G49&lt;&gt;0,1,"")</f>
        <v/>
      </c>
      <c r="G50" s="256">
        <f>C50+1</f>
        <v>52</v>
      </c>
      <c r="H50" s="256"/>
      <c r="J50" s="53" t="str">
        <f ca="1">IF(K49&lt;&gt;0,1,"")</f>
        <v/>
      </c>
      <c r="K50" s="256">
        <f>G50+1</f>
        <v>53</v>
      </c>
      <c r="L50" s="256"/>
      <c r="N50" s="53" t="str">
        <f ca="1">IF(O49&lt;&gt;0,1,"")</f>
        <v/>
      </c>
      <c r="O50" s="256">
        <f>K50+1</f>
        <v>54</v>
      </c>
      <c r="P50" s="256"/>
      <c r="R50" s="53" t="str">
        <f ca="1">IF(S49&lt;&gt;0,1,"")</f>
        <v/>
      </c>
      <c r="S50" s="256">
        <f>O50+1</f>
        <v>55</v>
      </c>
      <c r="T50" s="256"/>
      <c r="V50" s="53" t="str">
        <f ca="1">IF(W49&lt;&gt;0,1,"")</f>
        <v/>
      </c>
      <c r="W50" s="256">
        <f>S50+1</f>
        <v>56</v>
      </c>
      <c r="X50" s="256"/>
      <c r="Z50" s="53" t="str">
        <f ca="1">IF(AA49&lt;&gt;0,1,"")</f>
        <v/>
      </c>
      <c r="AA50" s="256">
        <f>W50+1</f>
        <v>57</v>
      </c>
      <c r="AB50" s="256"/>
      <c r="AD50" s="53" t="str">
        <f ca="1">IF(AE49&lt;&gt;0,1,"")</f>
        <v/>
      </c>
      <c r="AE50" s="256">
        <f>AA50+1</f>
        <v>58</v>
      </c>
      <c r="AF50" s="256"/>
      <c r="AH50" s="53" t="str">
        <f ca="1">IF(AI49&lt;&gt;0,1,"")</f>
        <v/>
      </c>
      <c r="AI50" s="256">
        <f>AE50+1</f>
        <v>59</v>
      </c>
      <c r="AJ50" s="256"/>
      <c r="AL50" s="53" t="str">
        <f ca="1">IF(AM49&lt;&gt;0,1,"")</f>
        <v/>
      </c>
      <c r="AM50" s="256">
        <f>AI50+1</f>
        <v>60</v>
      </c>
      <c r="AN50" s="256"/>
      <c r="AP50" s="53" t="str">
        <f ca="1">IF(AQ49&lt;&gt;0,1,"")</f>
        <v/>
      </c>
      <c r="AQ50" s="256">
        <f>AM50+1</f>
        <v>61</v>
      </c>
      <c r="AR50" s="256"/>
      <c r="AT50" s="53" t="str">
        <f ca="1">IF(AU49&lt;&gt;0,1,"")</f>
        <v/>
      </c>
      <c r="AU50" s="256">
        <f>AQ50+1</f>
        <v>62</v>
      </c>
      <c r="AV50" s="256"/>
      <c r="AX50" s="53" t="str">
        <f ca="1">IF(AY49&lt;&gt;0,1,"")</f>
        <v/>
      </c>
      <c r="AY50" s="256">
        <f>AU50+1</f>
        <v>63</v>
      </c>
      <c r="AZ50" s="256"/>
      <c r="BB50" s="53" t="str">
        <f ca="1">IF(BC49&lt;&gt;0,1,"")</f>
        <v/>
      </c>
      <c r="BC50" s="256">
        <f>AY50+1</f>
        <v>64</v>
      </c>
      <c r="BD50" s="256"/>
      <c r="BF50" s="53" t="str">
        <f ca="1">IF(BG49&lt;&gt;0,1,"")</f>
        <v/>
      </c>
      <c r="BG50" s="256">
        <f>BC50+1</f>
        <v>65</v>
      </c>
      <c r="BH50" s="256"/>
      <c r="BJ50" s="53" t="str">
        <f ca="1">IF(BK49&lt;&gt;0,1,"")</f>
        <v/>
      </c>
      <c r="BK50" s="256">
        <f>BG50+1</f>
        <v>66</v>
      </c>
      <c r="BL50" s="256"/>
      <c r="BN50" s="53" t="str">
        <f ca="1">IF(BO49&lt;&gt;0,1,"")</f>
        <v/>
      </c>
      <c r="BO50" s="256">
        <f>BK50+1</f>
        <v>67</v>
      </c>
      <c r="BP50" s="256"/>
      <c r="BR50" s="53" t="str">
        <f ca="1">IF(BS49&lt;&gt;0,1,"")</f>
        <v/>
      </c>
      <c r="BS50" s="256">
        <f>BO50+1</f>
        <v>68</v>
      </c>
      <c r="BT50" s="256"/>
      <c r="BV50" s="53" t="str">
        <f ca="1">IF(BW49&lt;&gt;0,1,"")</f>
        <v/>
      </c>
      <c r="BW50" s="256">
        <f>BS50+1</f>
        <v>69</v>
      </c>
      <c r="BX50" s="256"/>
      <c r="BZ50" s="53" t="str">
        <f ca="1">IF(CA49&lt;&gt;0,1,"")</f>
        <v/>
      </c>
      <c r="CA50" s="256">
        <f>BW50+1</f>
        <v>70</v>
      </c>
      <c r="CB50" s="256"/>
      <c r="CD50" s="53" t="str">
        <f ca="1">IF(CE49&lt;&gt;0,1,"")</f>
        <v/>
      </c>
      <c r="CE50" s="256">
        <f>CA50+1</f>
        <v>71</v>
      </c>
      <c r="CF50" s="256"/>
      <c r="CH50" s="53" t="str">
        <f ca="1">IF(CI49&lt;&gt;0,1,"")</f>
        <v/>
      </c>
      <c r="CI50" s="256">
        <f>CE50+1</f>
        <v>72</v>
      </c>
      <c r="CJ50" s="256"/>
      <c r="CL50" s="53" t="str">
        <f ca="1">IF(CM49&lt;&gt;0,1,"")</f>
        <v/>
      </c>
      <c r="CM50" s="256">
        <f>CI50+1</f>
        <v>73</v>
      </c>
      <c r="CN50" s="256"/>
      <c r="CP50" s="53" t="str">
        <f ca="1">IF(CQ49&lt;&gt;0,1,"")</f>
        <v/>
      </c>
      <c r="CQ50" s="256">
        <f>CM50+1</f>
        <v>74</v>
      </c>
      <c r="CR50" s="256"/>
      <c r="CT50" s="53" t="str">
        <f ca="1">IF(CU49&lt;&gt;0,1,"")</f>
        <v/>
      </c>
      <c r="CU50" s="256">
        <f>CQ50+1</f>
        <v>75</v>
      </c>
      <c r="CV50" s="256"/>
      <c r="CX50" s="53" t="str">
        <f ca="1">IF(CY49&lt;&gt;0,1,"")</f>
        <v/>
      </c>
      <c r="CY50" s="256">
        <f>CU50+1</f>
        <v>76</v>
      </c>
      <c r="CZ50" s="256"/>
      <c r="DB50" s="53" t="str">
        <f ca="1">IF(DC49&lt;&gt;0,1,"")</f>
        <v/>
      </c>
      <c r="DC50" s="256">
        <f>CY50+1</f>
        <v>77</v>
      </c>
      <c r="DD50" s="256"/>
      <c r="DF50" s="53" t="str">
        <f ca="1">IF(DG49&lt;&gt;0,1,"")</f>
        <v/>
      </c>
      <c r="DG50" s="256">
        <f>DC50+1</f>
        <v>78</v>
      </c>
      <c r="DH50" s="256"/>
      <c r="DJ50" s="53" t="str">
        <f ca="1">IF(DK49&lt;&gt;0,1,"")</f>
        <v/>
      </c>
      <c r="DK50" s="256">
        <f>DG50+1</f>
        <v>79</v>
      </c>
      <c r="DL50" s="256"/>
      <c r="DN50" s="53" t="str">
        <f ca="1">IF(DO49&lt;&gt;0,1,"")</f>
        <v/>
      </c>
      <c r="DO50" s="256">
        <f>DK50+1</f>
        <v>80</v>
      </c>
      <c r="DP50" s="256"/>
      <c r="DR50" s="53" t="str">
        <f ca="1">IF(DS49&lt;&gt;0,1,"")</f>
        <v/>
      </c>
      <c r="DS50" s="256">
        <f>DO50+1</f>
        <v>81</v>
      </c>
      <c r="DT50" s="256"/>
      <c r="DV50" s="53" t="str">
        <f ca="1">IF(DW49&lt;&gt;0,1,"")</f>
        <v/>
      </c>
      <c r="DW50" s="256">
        <f>DS50+1</f>
        <v>82</v>
      </c>
      <c r="DX50" s="256"/>
      <c r="DZ50" s="53" t="str">
        <f ca="1">IF(EA49&lt;&gt;0,1,"")</f>
        <v/>
      </c>
      <c r="EA50" s="256">
        <f>DW50+1</f>
        <v>83</v>
      </c>
      <c r="EB50" s="256"/>
      <c r="ED50" s="53" t="str">
        <f ca="1">IF(EE49&lt;&gt;0,1,"")</f>
        <v/>
      </c>
      <c r="EE50" s="256">
        <f>EA50+1</f>
        <v>84</v>
      </c>
      <c r="EF50" s="256"/>
      <c r="EH50" s="53" t="str">
        <f ca="1">IF(EI49&lt;&gt;0,1,"")</f>
        <v/>
      </c>
      <c r="EI50" s="256">
        <f>EE50+1</f>
        <v>85</v>
      </c>
      <c r="EJ50" s="256"/>
      <c r="EL50" s="53" t="str">
        <f ca="1">IF(EM49&lt;&gt;0,1,"")</f>
        <v/>
      </c>
      <c r="EM50" s="256">
        <f>EI50+1</f>
        <v>86</v>
      </c>
      <c r="EN50" s="256"/>
      <c r="EP50" s="53" t="str">
        <f ca="1">IF(EQ49&lt;&gt;0,1,"")</f>
        <v/>
      </c>
      <c r="EQ50" s="256">
        <f>EM50+1</f>
        <v>87</v>
      </c>
      <c r="ER50" s="256"/>
      <c r="ET50" s="53" t="str">
        <f ca="1">IF(EU49&lt;&gt;0,1,"")</f>
        <v/>
      </c>
      <c r="EU50" s="256">
        <f>EQ50+1</f>
        <v>88</v>
      </c>
      <c r="EV50" s="256"/>
      <c r="EX50" s="53" t="str">
        <f ca="1">IF(EY49&lt;&gt;0,1,"")</f>
        <v/>
      </c>
      <c r="EY50" s="256">
        <f>EU50+1</f>
        <v>89</v>
      </c>
      <c r="EZ50" s="256"/>
      <c r="FB50" s="53" t="str">
        <f ca="1">IF(FC49&lt;&gt;0,1,"")</f>
        <v/>
      </c>
      <c r="FC50" s="256">
        <f>EY50+1</f>
        <v>90</v>
      </c>
      <c r="FD50" s="256"/>
      <c r="FF50" s="53" t="str">
        <f ca="1">IF(FG49&lt;&gt;0,1,"")</f>
        <v/>
      </c>
      <c r="FG50" s="256">
        <f>FC50+1</f>
        <v>91</v>
      </c>
      <c r="FH50" s="256"/>
      <c r="FJ50" s="53" t="str">
        <f ca="1">IF(FK49&lt;&gt;0,1,"")</f>
        <v/>
      </c>
      <c r="FK50" s="256">
        <f>FG50+1</f>
        <v>92</v>
      </c>
      <c r="FL50" s="256"/>
      <c r="FN50" s="53" t="str">
        <f ca="1">IF(FO49&lt;&gt;0,1,"")</f>
        <v/>
      </c>
      <c r="FO50" s="256">
        <f>FK50+1</f>
        <v>93</v>
      </c>
      <c r="FP50" s="256"/>
      <c r="FR50" s="53" t="str">
        <f ca="1">IF(FS49&lt;&gt;0,1,"")</f>
        <v/>
      </c>
      <c r="FS50" s="256">
        <f>FO50+1</f>
        <v>94</v>
      </c>
      <c r="FT50" s="256"/>
      <c r="FV50" s="53" t="str">
        <f ca="1">IF(FW49&lt;&gt;0,1,"")</f>
        <v/>
      </c>
      <c r="FW50" s="256">
        <f>FS50+1</f>
        <v>95</v>
      </c>
      <c r="FX50" s="256"/>
      <c r="FZ50" s="53" t="str">
        <f ca="1">IF(GA49&lt;&gt;0,1,"")</f>
        <v/>
      </c>
      <c r="GA50" s="256">
        <f>FW50+1</f>
        <v>96</v>
      </c>
      <c r="GB50" s="256"/>
      <c r="GD50" s="53" t="str">
        <f ca="1">IF(GE49&lt;&gt;0,1,"")</f>
        <v/>
      </c>
      <c r="GE50" s="256">
        <f>GA50+1</f>
        <v>97</v>
      </c>
      <c r="GF50" s="256"/>
      <c r="GH50" s="53" t="str">
        <f ca="1">IF(GI49&lt;&gt;0,1,"")</f>
        <v/>
      </c>
      <c r="GI50" s="256">
        <f>GE50+1</f>
        <v>98</v>
      </c>
      <c r="GJ50" s="256"/>
      <c r="GL50" s="53" t="str">
        <f ca="1">IF(GM49&lt;&gt;0,1,"")</f>
        <v/>
      </c>
      <c r="GM50" s="256">
        <f>GI50+1</f>
        <v>99</v>
      </c>
      <c r="GN50" s="256"/>
      <c r="GP50" s="53" t="str">
        <f ca="1">IF(GQ49&lt;&gt;0,1,"")</f>
        <v/>
      </c>
      <c r="GQ50" s="256">
        <f>GM50+1</f>
        <v>100</v>
      </c>
      <c r="GR50" s="256"/>
    </row>
    <row r="51" spans="2:200" s="28" customFormat="1" x14ac:dyDescent="0.2">
      <c r="B51" s="53" t="str">
        <f ca="1">IF(C49&lt;&gt;0,1,"")</f>
        <v/>
      </c>
      <c r="C51" s="57" t="s">
        <v>1130</v>
      </c>
      <c r="D51" s="50" t="str">
        <f ca="1">IF(C49&lt;&gt;0,INDIRECT("'Nodos IX'!U"&amp;C50+4),"")</f>
        <v/>
      </c>
      <c r="F51" s="53" t="str">
        <f ca="1">IF(G49&lt;&gt;0,1,"")</f>
        <v/>
      </c>
      <c r="G51" s="57" t="s">
        <v>1130</v>
      </c>
      <c r="H51" s="50" t="str">
        <f ca="1">IF(G49&lt;&gt;0,INDIRECT("'Nodos IX'!U"&amp;G50+4),"")</f>
        <v/>
      </c>
      <c r="J51" s="53" t="str">
        <f ca="1">IF(K49&lt;&gt;0,1,"")</f>
        <v/>
      </c>
      <c r="K51" s="57" t="s">
        <v>1130</v>
      </c>
      <c r="L51" s="50" t="str">
        <f ca="1">IF(K49&lt;&gt;0,INDIRECT("'Nodos IX'!U"&amp;K50+4),"")</f>
        <v/>
      </c>
      <c r="N51" s="53" t="str">
        <f ca="1">IF(O49&lt;&gt;0,1,"")</f>
        <v/>
      </c>
      <c r="O51" s="57" t="s">
        <v>1130</v>
      </c>
      <c r="P51" s="50" t="str">
        <f ca="1">IF(O49&lt;&gt;0,INDIRECT("'Nodos IX'!U"&amp;O50+4),"")</f>
        <v/>
      </c>
      <c r="R51" s="53" t="str">
        <f ca="1">IF(S49&lt;&gt;0,1,"")</f>
        <v/>
      </c>
      <c r="S51" s="57" t="s">
        <v>1130</v>
      </c>
      <c r="T51" s="50" t="str">
        <f ca="1">IF(S49&lt;&gt;0,INDIRECT("'Nodos IX'!U"&amp;S50+4),"")</f>
        <v/>
      </c>
      <c r="V51" s="53" t="str">
        <f ca="1">IF(W49&lt;&gt;0,1,"")</f>
        <v/>
      </c>
      <c r="W51" s="57" t="s">
        <v>1130</v>
      </c>
      <c r="X51" s="50" t="str">
        <f ca="1">IF(W49&lt;&gt;0,INDIRECT("'Nodos IX'!U"&amp;W50+4),"")</f>
        <v/>
      </c>
      <c r="Z51" s="53" t="str">
        <f ca="1">IF(AA49&lt;&gt;0,1,"")</f>
        <v/>
      </c>
      <c r="AA51" s="57" t="s">
        <v>1130</v>
      </c>
      <c r="AB51" s="50" t="str">
        <f ca="1">IF(AA49&lt;&gt;0,INDIRECT("'Nodos IX'!U"&amp;AA50+4),"")</f>
        <v/>
      </c>
      <c r="AD51" s="53" t="str">
        <f ca="1">IF(AE49&lt;&gt;0,1,"")</f>
        <v/>
      </c>
      <c r="AE51" s="57" t="s">
        <v>1130</v>
      </c>
      <c r="AF51" s="50" t="str">
        <f ca="1">IF(AE49&lt;&gt;0,INDIRECT("'Nodos IX'!U"&amp;AE50+4),"")</f>
        <v/>
      </c>
      <c r="AH51" s="53" t="str">
        <f ca="1">IF(AI49&lt;&gt;0,1,"")</f>
        <v/>
      </c>
      <c r="AI51" s="57" t="s">
        <v>1130</v>
      </c>
      <c r="AJ51" s="50" t="str">
        <f ca="1">IF(AI49&lt;&gt;0,INDIRECT("'Nodos IX'!U"&amp;AI50+4),"")</f>
        <v/>
      </c>
      <c r="AL51" s="53" t="str">
        <f ca="1">IF(AM49&lt;&gt;0,1,"")</f>
        <v/>
      </c>
      <c r="AM51" s="57" t="s">
        <v>1130</v>
      </c>
      <c r="AN51" s="50" t="str">
        <f ca="1">IF(AM49&lt;&gt;0,INDIRECT("'Nodos IX'!U"&amp;AM50+4),"")</f>
        <v/>
      </c>
      <c r="AP51" s="53" t="str">
        <f ca="1">IF(AQ49&lt;&gt;0,1,"")</f>
        <v/>
      </c>
      <c r="AQ51" s="57" t="s">
        <v>1130</v>
      </c>
      <c r="AR51" s="50" t="str">
        <f ca="1">IF(AQ49&lt;&gt;0,INDIRECT("'Nodos IX'!U"&amp;AQ50+4),"")</f>
        <v/>
      </c>
      <c r="AT51" s="53" t="str">
        <f ca="1">IF(AU49&lt;&gt;0,1,"")</f>
        <v/>
      </c>
      <c r="AU51" s="57" t="s">
        <v>1130</v>
      </c>
      <c r="AV51" s="50" t="str">
        <f ca="1">IF(AU49&lt;&gt;0,INDIRECT("'Nodos IX'!U"&amp;AU50+4),"")</f>
        <v/>
      </c>
      <c r="AX51" s="53" t="str">
        <f ca="1">IF(AY49&lt;&gt;0,1,"")</f>
        <v/>
      </c>
      <c r="AY51" s="57" t="s">
        <v>1130</v>
      </c>
      <c r="AZ51" s="50" t="str">
        <f ca="1">IF(AY49&lt;&gt;0,INDIRECT("'Nodos IX'!U"&amp;AY50+4),"")</f>
        <v/>
      </c>
      <c r="BB51" s="53" t="str">
        <f ca="1">IF(BC49&lt;&gt;0,1,"")</f>
        <v/>
      </c>
      <c r="BC51" s="57" t="s">
        <v>1130</v>
      </c>
      <c r="BD51" s="50" t="str">
        <f ca="1">IF(BC49&lt;&gt;0,INDIRECT("'Nodos IX'!U"&amp;BC50+4),"")</f>
        <v/>
      </c>
      <c r="BF51" s="53" t="str">
        <f ca="1">IF(BG49&lt;&gt;0,1,"")</f>
        <v/>
      </c>
      <c r="BG51" s="57" t="s">
        <v>1130</v>
      </c>
      <c r="BH51" s="50" t="str">
        <f ca="1">IF(BG49&lt;&gt;0,INDIRECT("'Nodos IX'!U"&amp;BG50+4),"")</f>
        <v/>
      </c>
      <c r="BJ51" s="53" t="str">
        <f ca="1">IF(BK49&lt;&gt;0,1,"")</f>
        <v/>
      </c>
      <c r="BK51" s="57" t="s">
        <v>1130</v>
      </c>
      <c r="BL51" s="50" t="str">
        <f ca="1">IF(BK49&lt;&gt;0,INDIRECT("'Nodos IX'!U"&amp;BK50+4),"")</f>
        <v/>
      </c>
      <c r="BN51" s="53" t="str">
        <f ca="1">IF(BO49&lt;&gt;0,1,"")</f>
        <v/>
      </c>
      <c r="BO51" s="57" t="s">
        <v>1130</v>
      </c>
      <c r="BP51" s="50" t="str">
        <f ca="1">IF(BO49&lt;&gt;0,INDIRECT("'Nodos IX'!U"&amp;BO50+4),"")</f>
        <v/>
      </c>
      <c r="BR51" s="53" t="str">
        <f ca="1">IF(BS49&lt;&gt;0,1,"")</f>
        <v/>
      </c>
      <c r="BS51" s="57" t="s">
        <v>1130</v>
      </c>
      <c r="BT51" s="50" t="str">
        <f ca="1">IF(BS49&lt;&gt;0,INDIRECT("'Nodos IX'!U"&amp;BS50+4),"")</f>
        <v/>
      </c>
      <c r="BV51" s="53" t="str">
        <f ca="1">IF(BW49&lt;&gt;0,1,"")</f>
        <v/>
      </c>
      <c r="BW51" s="57" t="s">
        <v>1130</v>
      </c>
      <c r="BX51" s="50" t="str">
        <f ca="1">IF(BW49&lt;&gt;0,INDIRECT("'Nodos IX'!U"&amp;BW50+4),"")</f>
        <v/>
      </c>
      <c r="BZ51" s="53" t="str">
        <f ca="1">IF(CA49&lt;&gt;0,1,"")</f>
        <v/>
      </c>
      <c r="CA51" s="57" t="s">
        <v>1130</v>
      </c>
      <c r="CB51" s="50" t="str">
        <f ca="1">IF(CA49&lt;&gt;0,INDIRECT("'Nodos IX'!U"&amp;CA50+4),"")</f>
        <v/>
      </c>
      <c r="CD51" s="53" t="str">
        <f ca="1">IF(CE49&lt;&gt;0,1,"")</f>
        <v/>
      </c>
      <c r="CE51" s="57" t="s">
        <v>1130</v>
      </c>
      <c r="CF51" s="50" t="str">
        <f ca="1">IF(CE49&lt;&gt;0,INDIRECT("'Nodos IX'!U"&amp;CE50+4),"")</f>
        <v/>
      </c>
      <c r="CH51" s="53" t="str">
        <f ca="1">IF(CI49&lt;&gt;0,1,"")</f>
        <v/>
      </c>
      <c r="CI51" s="57" t="s">
        <v>1130</v>
      </c>
      <c r="CJ51" s="50" t="str">
        <f ca="1">IF(CI49&lt;&gt;0,INDIRECT("'Nodos IX'!U"&amp;CI50+4),"")</f>
        <v/>
      </c>
      <c r="CL51" s="53" t="str">
        <f ca="1">IF(CM49&lt;&gt;0,1,"")</f>
        <v/>
      </c>
      <c r="CM51" s="57" t="s">
        <v>1130</v>
      </c>
      <c r="CN51" s="50" t="str">
        <f ca="1">IF(CM49&lt;&gt;0,INDIRECT("'Nodos IX'!U"&amp;CM50+4),"")</f>
        <v/>
      </c>
      <c r="CP51" s="53" t="str">
        <f ca="1">IF(CQ49&lt;&gt;0,1,"")</f>
        <v/>
      </c>
      <c r="CQ51" s="57" t="s">
        <v>1130</v>
      </c>
      <c r="CR51" s="50" t="str">
        <f ca="1">IF(CQ49&lt;&gt;0,INDIRECT("'Nodos IX'!U"&amp;CQ50+4),"")</f>
        <v/>
      </c>
      <c r="CT51" s="53" t="str">
        <f ca="1">IF(CU49&lt;&gt;0,1,"")</f>
        <v/>
      </c>
      <c r="CU51" s="57" t="s">
        <v>1130</v>
      </c>
      <c r="CV51" s="50" t="str">
        <f ca="1">IF(CU49&lt;&gt;0,INDIRECT("'Nodos IX'!U"&amp;CU50+4),"")</f>
        <v/>
      </c>
      <c r="CX51" s="53" t="str">
        <f ca="1">IF(CY49&lt;&gt;0,1,"")</f>
        <v/>
      </c>
      <c r="CY51" s="57" t="s">
        <v>1130</v>
      </c>
      <c r="CZ51" s="50" t="str">
        <f ca="1">IF(CY49&lt;&gt;0,INDIRECT("'Nodos IX'!U"&amp;CY50+4),"")</f>
        <v/>
      </c>
      <c r="DB51" s="53" t="str">
        <f ca="1">IF(DC49&lt;&gt;0,1,"")</f>
        <v/>
      </c>
      <c r="DC51" s="57" t="s">
        <v>1130</v>
      </c>
      <c r="DD51" s="50" t="str">
        <f ca="1">IF(DC49&lt;&gt;0,INDIRECT("'Nodos IX'!U"&amp;DC50+4),"")</f>
        <v/>
      </c>
      <c r="DF51" s="53" t="str">
        <f ca="1">IF(DG49&lt;&gt;0,1,"")</f>
        <v/>
      </c>
      <c r="DG51" s="57" t="s">
        <v>1130</v>
      </c>
      <c r="DH51" s="50" t="str">
        <f ca="1">IF(DG49&lt;&gt;0,INDIRECT("'Nodos IX'!U"&amp;DG50+4),"")</f>
        <v/>
      </c>
      <c r="DJ51" s="53" t="str">
        <f ca="1">IF(DK49&lt;&gt;0,1,"")</f>
        <v/>
      </c>
      <c r="DK51" s="57" t="s">
        <v>1130</v>
      </c>
      <c r="DL51" s="50" t="str">
        <f ca="1">IF(DK49&lt;&gt;0,INDIRECT("'Nodos IX'!U"&amp;DK50+4),"")</f>
        <v/>
      </c>
      <c r="DN51" s="53" t="str">
        <f ca="1">IF(DO49&lt;&gt;0,1,"")</f>
        <v/>
      </c>
      <c r="DO51" s="57" t="s">
        <v>1130</v>
      </c>
      <c r="DP51" s="50" t="str">
        <f ca="1">IF(DO49&lt;&gt;0,INDIRECT("'Nodos IX'!U"&amp;DO50+4),"")</f>
        <v/>
      </c>
      <c r="DR51" s="53" t="str">
        <f ca="1">IF(DS49&lt;&gt;0,1,"")</f>
        <v/>
      </c>
      <c r="DS51" s="57" t="s">
        <v>1130</v>
      </c>
      <c r="DT51" s="50" t="str">
        <f ca="1">IF(DS49&lt;&gt;0,INDIRECT("'Nodos IX'!U"&amp;DS50+4),"")</f>
        <v/>
      </c>
      <c r="DV51" s="53" t="str">
        <f ca="1">IF(DW49&lt;&gt;0,1,"")</f>
        <v/>
      </c>
      <c r="DW51" s="57" t="s">
        <v>1130</v>
      </c>
      <c r="DX51" s="50" t="str">
        <f ca="1">IF(DW49&lt;&gt;0,INDIRECT("'Nodos IX'!U"&amp;DW50+4),"")</f>
        <v/>
      </c>
      <c r="DZ51" s="53" t="str">
        <f ca="1">IF(EA49&lt;&gt;0,1,"")</f>
        <v/>
      </c>
      <c r="EA51" s="57" t="s">
        <v>1130</v>
      </c>
      <c r="EB51" s="50" t="str">
        <f ca="1">IF(EA49&lt;&gt;0,INDIRECT("'Nodos IX'!U"&amp;EA50+4),"")</f>
        <v/>
      </c>
      <c r="ED51" s="53" t="str">
        <f ca="1">IF(EE49&lt;&gt;0,1,"")</f>
        <v/>
      </c>
      <c r="EE51" s="57" t="s">
        <v>1130</v>
      </c>
      <c r="EF51" s="50" t="str">
        <f ca="1">IF(EE49&lt;&gt;0,INDIRECT("'Nodos IX'!U"&amp;EE50+4),"")</f>
        <v/>
      </c>
      <c r="EH51" s="53" t="str">
        <f ca="1">IF(EI49&lt;&gt;0,1,"")</f>
        <v/>
      </c>
      <c r="EI51" s="57" t="s">
        <v>1130</v>
      </c>
      <c r="EJ51" s="50" t="str">
        <f ca="1">IF(EI49&lt;&gt;0,INDIRECT("'Nodos IX'!U"&amp;EI50+4),"")</f>
        <v/>
      </c>
      <c r="EL51" s="53" t="str">
        <f ca="1">IF(EM49&lt;&gt;0,1,"")</f>
        <v/>
      </c>
      <c r="EM51" s="57" t="s">
        <v>1130</v>
      </c>
      <c r="EN51" s="50" t="str">
        <f ca="1">IF(EM49&lt;&gt;0,INDIRECT("'Nodos IX'!U"&amp;EM50+4),"")</f>
        <v/>
      </c>
      <c r="EP51" s="53" t="str">
        <f ca="1">IF(EQ49&lt;&gt;0,1,"")</f>
        <v/>
      </c>
      <c r="EQ51" s="57" t="s">
        <v>1130</v>
      </c>
      <c r="ER51" s="50" t="str">
        <f ca="1">IF(EQ49&lt;&gt;0,INDIRECT("'Nodos IX'!U"&amp;EQ50+4),"")</f>
        <v/>
      </c>
      <c r="ET51" s="53" t="str">
        <f ca="1">IF(EU49&lt;&gt;0,1,"")</f>
        <v/>
      </c>
      <c r="EU51" s="57" t="s">
        <v>1130</v>
      </c>
      <c r="EV51" s="50" t="str">
        <f ca="1">IF(EU49&lt;&gt;0,INDIRECT("'Nodos IX'!U"&amp;EU50+4),"")</f>
        <v/>
      </c>
      <c r="EX51" s="53" t="str">
        <f ca="1">IF(EY49&lt;&gt;0,1,"")</f>
        <v/>
      </c>
      <c r="EY51" s="57" t="s">
        <v>1130</v>
      </c>
      <c r="EZ51" s="50" t="str">
        <f ca="1">IF(EY49&lt;&gt;0,INDIRECT("'Nodos IX'!U"&amp;EY50+4),"")</f>
        <v/>
      </c>
      <c r="FB51" s="53" t="str">
        <f ca="1">IF(FC49&lt;&gt;0,1,"")</f>
        <v/>
      </c>
      <c r="FC51" s="57" t="s">
        <v>1130</v>
      </c>
      <c r="FD51" s="50" t="str">
        <f ca="1">IF(FC49&lt;&gt;0,INDIRECT("'Nodos IX'!U"&amp;FC50+4),"")</f>
        <v/>
      </c>
      <c r="FF51" s="53" t="str">
        <f ca="1">IF(FG49&lt;&gt;0,1,"")</f>
        <v/>
      </c>
      <c r="FG51" s="57" t="s">
        <v>1130</v>
      </c>
      <c r="FH51" s="50" t="str">
        <f ca="1">IF(FG49&lt;&gt;0,INDIRECT("'Nodos IX'!U"&amp;FG50+4),"")</f>
        <v/>
      </c>
      <c r="FJ51" s="53" t="str">
        <f ca="1">IF(FK49&lt;&gt;0,1,"")</f>
        <v/>
      </c>
      <c r="FK51" s="57" t="s">
        <v>1130</v>
      </c>
      <c r="FL51" s="50" t="str">
        <f ca="1">IF(FK49&lt;&gt;0,INDIRECT("'Nodos IX'!U"&amp;FK50+4),"")</f>
        <v/>
      </c>
      <c r="FN51" s="53" t="str">
        <f ca="1">IF(FO49&lt;&gt;0,1,"")</f>
        <v/>
      </c>
      <c r="FO51" s="57" t="s">
        <v>1130</v>
      </c>
      <c r="FP51" s="50" t="str">
        <f ca="1">IF(FO49&lt;&gt;0,INDIRECT("'Nodos IX'!U"&amp;FO50+4),"")</f>
        <v/>
      </c>
      <c r="FR51" s="53" t="str">
        <f ca="1">IF(FS49&lt;&gt;0,1,"")</f>
        <v/>
      </c>
      <c r="FS51" s="57" t="s">
        <v>1130</v>
      </c>
      <c r="FT51" s="50" t="str">
        <f ca="1">IF(FS49&lt;&gt;0,INDIRECT("'Nodos IX'!U"&amp;FS50+4),"")</f>
        <v/>
      </c>
      <c r="FV51" s="53" t="str">
        <f ca="1">IF(FW49&lt;&gt;0,1,"")</f>
        <v/>
      </c>
      <c r="FW51" s="57" t="s">
        <v>1130</v>
      </c>
      <c r="FX51" s="50" t="str">
        <f ca="1">IF(FW49&lt;&gt;0,INDIRECT("'Nodos IX'!U"&amp;FW50+4),"")</f>
        <v/>
      </c>
      <c r="FZ51" s="53" t="str">
        <f ca="1">IF(GA49&lt;&gt;0,1,"")</f>
        <v/>
      </c>
      <c r="GA51" s="57" t="s">
        <v>1130</v>
      </c>
      <c r="GB51" s="50" t="str">
        <f ca="1">IF(GA49&lt;&gt;0,INDIRECT("'Nodos IX'!U"&amp;GA50+4),"")</f>
        <v/>
      </c>
      <c r="GD51" s="53" t="str">
        <f ca="1">IF(GE49&lt;&gt;0,1,"")</f>
        <v/>
      </c>
      <c r="GE51" s="57" t="s">
        <v>1130</v>
      </c>
      <c r="GF51" s="50" t="str">
        <f ca="1">IF(GE49&lt;&gt;0,INDIRECT("'Nodos IX'!U"&amp;GE50+4),"")</f>
        <v/>
      </c>
      <c r="GH51" s="53" t="str">
        <f ca="1">IF(GI49&lt;&gt;0,1,"")</f>
        <v/>
      </c>
      <c r="GI51" s="57" t="s">
        <v>1130</v>
      </c>
      <c r="GJ51" s="50" t="str">
        <f ca="1">IF(GI49&lt;&gt;0,INDIRECT("'Nodos IX'!U"&amp;GI50+4),"")</f>
        <v/>
      </c>
      <c r="GL51" s="53" t="str">
        <f ca="1">IF(GM49&lt;&gt;0,1,"")</f>
        <v/>
      </c>
      <c r="GM51" s="57" t="s">
        <v>1130</v>
      </c>
      <c r="GN51" s="50" t="str">
        <f ca="1">IF(GM49&lt;&gt;0,INDIRECT("'Nodos IX'!U"&amp;GM50+4),"")</f>
        <v/>
      </c>
      <c r="GP51" s="53" t="str">
        <f ca="1">IF(GQ49&lt;&gt;0,1,"")</f>
        <v/>
      </c>
      <c r="GQ51" s="57" t="s">
        <v>1130</v>
      </c>
      <c r="GR51" s="50" t="str">
        <f ca="1">IF(GQ49&lt;&gt;0,INDIRECT("'Nodos IX'!U"&amp;GQ50+4),"")</f>
        <v/>
      </c>
    </row>
    <row r="52" spans="2:200" s="28" customFormat="1" x14ac:dyDescent="0.2">
      <c r="B52" s="53" t="str">
        <f ca="1">IF(C49&lt;&gt;0,1,"")</f>
        <v/>
      </c>
      <c r="C52" s="58" t="s">
        <v>1070</v>
      </c>
      <c r="D52" s="58" t="s">
        <v>1071</v>
      </c>
      <c r="F52" s="53" t="str">
        <f ca="1">IF(G49&lt;&gt;0,1,"")</f>
        <v/>
      </c>
      <c r="G52" s="58" t="s">
        <v>1070</v>
      </c>
      <c r="H52" s="58" t="s">
        <v>1071</v>
      </c>
      <c r="J52" s="53" t="str">
        <f ca="1">IF(K49&lt;&gt;0,1,"")</f>
        <v/>
      </c>
      <c r="K52" s="58" t="s">
        <v>1070</v>
      </c>
      <c r="L52" s="58" t="s">
        <v>1071</v>
      </c>
      <c r="N52" s="53" t="str">
        <f ca="1">IF(O49&lt;&gt;0,1,"")</f>
        <v/>
      </c>
      <c r="O52" s="58" t="s">
        <v>1070</v>
      </c>
      <c r="P52" s="58" t="s">
        <v>1071</v>
      </c>
      <c r="R52" s="53" t="str">
        <f ca="1">IF(S49&lt;&gt;0,1,"")</f>
        <v/>
      </c>
      <c r="S52" s="58" t="s">
        <v>1070</v>
      </c>
      <c r="T52" s="58" t="s">
        <v>1071</v>
      </c>
      <c r="V52" s="53" t="str">
        <f ca="1">IF(W49&lt;&gt;0,1,"")</f>
        <v/>
      </c>
      <c r="W52" s="58" t="s">
        <v>1070</v>
      </c>
      <c r="X52" s="58" t="s">
        <v>1071</v>
      </c>
      <c r="Z52" s="53" t="str">
        <f ca="1">IF(AA49&lt;&gt;0,1,"")</f>
        <v/>
      </c>
      <c r="AA52" s="58" t="s">
        <v>1070</v>
      </c>
      <c r="AB52" s="58" t="s">
        <v>1071</v>
      </c>
      <c r="AD52" s="53" t="str">
        <f ca="1">IF(AE49&lt;&gt;0,1,"")</f>
        <v/>
      </c>
      <c r="AE52" s="58" t="s">
        <v>1070</v>
      </c>
      <c r="AF52" s="58" t="s">
        <v>1071</v>
      </c>
      <c r="AH52" s="53" t="str">
        <f ca="1">IF(AI49&lt;&gt;0,1,"")</f>
        <v/>
      </c>
      <c r="AI52" s="58" t="s">
        <v>1070</v>
      </c>
      <c r="AJ52" s="58" t="s">
        <v>1071</v>
      </c>
      <c r="AL52" s="53" t="str">
        <f ca="1">IF(AM49&lt;&gt;0,1,"")</f>
        <v/>
      </c>
      <c r="AM52" s="58" t="s">
        <v>1070</v>
      </c>
      <c r="AN52" s="58" t="s">
        <v>1071</v>
      </c>
      <c r="AP52" s="53" t="str">
        <f ca="1">IF(AQ49&lt;&gt;0,1,"")</f>
        <v/>
      </c>
      <c r="AQ52" s="58" t="s">
        <v>1070</v>
      </c>
      <c r="AR52" s="58" t="s">
        <v>1071</v>
      </c>
      <c r="AT52" s="53" t="str">
        <f ca="1">IF(AU49&lt;&gt;0,1,"")</f>
        <v/>
      </c>
      <c r="AU52" s="58" t="s">
        <v>1070</v>
      </c>
      <c r="AV52" s="58" t="s">
        <v>1071</v>
      </c>
      <c r="AX52" s="53" t="str">
        <f ca="1">IF(AY49&lt;&gt;0,1,"")</f>
        <v/>
      </c>
      <c r="AY52" s="58" t="s">
        <v>1070</v>
      </c>
      <c r="AZ52" s="58" t="s">
        <v>1071</v>
      </c>
      <c r="BB52" s="53" t="str">
        <f ca="1">IF(BC49&lt;&gt;0,1,"")</f>
        <v/>
      </c>
      <c r="BC52" s="58" t="s">
        <v>1070</v>
      </c>
      <c r="BD52" s="58" t="s">
        <v>1071</v>
      </c>
      <c r="BF52" s="53" t="str">
        <f ca="1">IF(BG49&lt;&gt;0,1,"")</f>
        <v/>
      </c>
      <c r="BG52" s="58" t="s">
        <v>1070</v>
      </c>
      <c r="BH52" s="58" t="s">
        <v>1071</v>
      </c>
      <c r="BJ52" s="53" t="str">
        <f ca="1">IF(BK49&lt;&gt;0,1,"")</f>
        <v/>
      </c>
      <c r="BK52" s="58" t="s">
        <v>1070</v>
      </c>
      <c r="BL52" s="58" t="s">
        <v>1071</v>
      </c>
      <c r="BN52" s="53" t="str">
        <f ca="1">IF(BO49&lt;&gt;0,1,"")</f>
        <v/>
      </c>
      <c r="BO52" s="58" t="s">
        <v>1070</v>
      </c>
      <c r="BP52" s="58" t="s">
        <v>1071</v>
      </c>
      <c r="BR52" s="53" t="str">
        <f ca="1">IF(BS49&lt;&gt;0,1,"")</f>
        <v/>
      </c>
      <c r="BS52" s="58" t="s">
        <v>1070</v>
      </c>
      <c r="BT52" s="58" t="s">
        <v>1071</v>
      </c>
      <c r="BV52" s="53" t="str">
        <f ca="1">IF(BW49&lt;&gt;0,1,"")</f>
        <v/>
      </c>
      <c r="BW52" s="58" t="s">
        <v>1070</v>
      </c>
      <c r="BX52" s="58" t="s">
        <v>1071</v>
      </c>
      <c r="BZ52" s="53" t="str">
        <f ca="1">IF(CA49&lt;&gt;0,1,"")</f>
        <v/>
      </c>
      <c r="CA52" s="58" t="s">
        <v>1070</v>
      </c>
      <c r="CB52" s="58" t="s">
        <v>1071</v>
      </c>
      <c r="CD52" s="53" t="str">
        <f ca="1">IF(CE49&lt;&gt;0,1,"")</f>
        <v/>
      </c>
      <c r="CE52" s="58" t="s">
        <v>1070</v>
      </c>
      <c r="CF52" s="58" t="s">
        <v>1071</v>
      </c>
      <c r="CH52" s="53" t="str">
        <f ca="1">IF(CI49&lt;&gt;0,1,"")</f>
        <v/>
      </c>
      <c r="CI52" s="58" t="s">
        <v>1070</v>
      </c>
      <c r="CJ52" s="58" t="s">
        <v>1071</v>
      </c>
      <c r="CL52" s="53" t="str">
        <f ca="1">IF(CM49&lt;&gt;0,1,"")</f>
        <v/>
      </c>
      <c r="CM52" s="58" t="s">
        <v>1070</v>
      </c>
      <c r="CN52" s="58" t="s">
        <v>1071</v>
      </c>
      <c r="CP52" s="53" t="str">
        <f ca="1">IF(CQ49&lt;&gt;0,1,"")</f>
        <v/>
      </c>
      <c r="CQ52" s="58" t="s">
        <v>1070</v>
      </c>
      <c r="CR52" s="58" t="s">
        <v>1071</v>
      </c>
      <c r="CT52" s="53" t="str">
        <f ca="1">IF(CU49&lt;&gt;0,1,"")</f>
        <v/>
      </c>
      <c r="CU52" s="58" t="s">
        <v>1070</v>
      </c>
      <c r="CV52" s="58" t="s">
        <v>1071</v>
      </c>
      <c r="CX52" s="53" t="str">
        <f ca="1">IF(CY49&lt;&gt;0,1,"")</f>
        <v/>
      </c>
      <c r="CY52" s="58" t="s">
        <v>1070</v>
      </c>
      <c r="CZ52" s="58" t="s">
        <v>1071</v>
      </c>
      <c r="DB52" s="53" t="str">
        <f ca="1">IF(DC49&lt;&gt;0,1,"")</f>
        <v/>
      </c>
      <c r="DC52" s="58" t="s">
        <v>1070</v>
      </c>
      <c r="DD52" s="58" t="s">
        <v>1071</v>
      </c>
      <c r="DF52" s="53" t="str">
        <f ca="1">IF(DG49&lt;&gt;0,1,"")</f>
        <v/>
      </c>
      <c r="DG52" s="58" t="s">
        <v>1070</v>
      </c>
      <c r="DH52" s="58" t="s">
        <v>1071</v>
      </c>
      <c r="DJ52" s="53" t="str">
        <f ca="1">IF(DK49&lt;&gt;0,1,"")</f>
        <v/>
      </c>
      <c r="DK52" s="58" t="s">
        <v>1070</v>
      </c>
      <c r="DL52" s="58" t="s">
        <v>1071</v>
      </c>
      <c r="DN52" s="53" t="str">
        <f ca="1">IF(DO49&lt;&gt;0,1,"")</f>
        <v/>
      </c>
      <c r="DO52" s="58" t="s">
        <v>1070</v>
      </c>
      <c r="DP52" s="58" t="s">
        <v>1071</v>
      </c>
      <c r="DR52" s="53" t="str">
        <f ca="1">IF(DS49&lt;&gt;0,1,"")</f>
        <v/>
      </c>
      <c r="DS52" s="58" t="s">
        <v>1070</v>
      </c>
      <c r="DT52" s="58" t="s">
        <v>1071</v>
      </c>
      <c r="DV52" s="53" t="str">
        <f ca="1">IF(DW49&lt;&gt;0,1,"")</f>
        <v/>
      </c>
      <c r="DW52" s="58" t="s">
        <v>1070</v>
      </c>
      <c r="DX52" s="58" t="s">
        <v>1071</v>
      </c>
      <c r="DZ52" s="53" t="str">
        <f ca="1">IF(EA49&lt;&gt;0,1,"")</f>
        <v/>
      </c>
      <c r="EA52" s="58" t="s">
        <v>1070</v>
      </c>
      <c r="EB52" s="58" t="s">
        <v>1071</v>
      </c>
      <c r="ED52" s="53" t="str">
        <f ca="1">IF(EE49&lt;&gt;0,1,"")</f>
        <v/>
      </c>
      <c r="EE52" s="58" t="s">
        <v>1070</v>
      </c>
      <c r="EF52" s="58" t="s">
        <v>1071</v>
      </c>
      <c r="EH52" s="53" t="str">
        <f ca="1">IF(EI49&lt;&gt;0,1,"")</f>
        <v/>
      </c>
      <c r="EI52" s="58" t="s">
        <v>1070</v>
      </c>
      <c r="EJ52" s="58" t="s">
        <v>1071</v>
      </c>
      <c r="EL52" s="53" t="str">
        <f ca="1">IF(EM49&lt;&gt;0,1,"")</f>
        <v/>
      </c>
      <c r="EM52" s="58" t="s">
        <v>1070</v>
      </c>
      <c r="EN52" s="58" t="s">
        <v>1071</v>
      </c>
      <c r="EP52" s="53" t="str">
        <f ca="1">IF(EQ49&lt;&gt;0,1,"")</f>
        <v/>
      </c>
      <c r="EQ52" s="58" t="s">
        <v>1070</v>
      </c>
      <c r="ER52" s="58" t="s">
        <v>1071</v>
      </c>
      <c r="ET52" s="53" t="str">
        <f ca="1">IF(EU49&lt;&gt;0,1,"")</f>
        <v/>
      </c>
      <c r="EU52" s="58" t="s">
        <v>1070</v>
      </c>
      <c r="EV52" s="58" t="s">
        <v>1071</v>
      </c>
      <c r="EX52" s="53" t="str">
        <f ca="1">IF(EY49&lt;&gt;0,1,"")</f>
        <v/>
      </c>
      <c r="EY52" s="58" t="s">
        <v>1070</v>
      </c>
      <c r="EZ52" s="58" t="s">
        <v>1071</v>
      </c>
      <c r="FB52" s="53" t="str">
        <f ca="1">IF(FC49&lt;&gt;0,1,"")</f>
        <v/>
      </c>
      <c r="FC52" s="58" t="s">
        <v>1070</v>
      </c>
      <c r="FD52" s="58" t="s">
        <v>1071</v>
      </c>
      <c r="FF52" s="53" t="str">
        <f ca="1">IF(FG49&lt;&gt;0,1,"")</f>
        <v/>
      </c>
      <c r="FG52" s="58" t="s">
        <v>1070</v>
      </c>
      <c r="FH52" s="58" t="s">
        <v>1071</v>
      </c>
      <c r="FJ52" s="53" t="str">
        <f ca="1">IF(FK49&lt;&gt;0,1,"")</f>
        <v/>
      </c>
      <c r="FK52" s="58" t="s">
        <v>1070</v>
      </c>
      <c r="FL52" s="58" t="s">
        <v>1071</v>
      </c>
      <c r="FN52" s="53" t="str">
        <f ca="1">IF(FO49&lt;&gt;0,1,"")</f>
        <v/>
      </c>
      <c r="FO52" s="58" t="s">
        <v>1070</v>
      </c>
      <c r="FP52" s="58" t="s">
        <v>1071</v>
      </c>
      <c r="FR52" s="53" t="str">
        <f ca="1">IF(FS49&lt;&gt;0,1,"")</f>
        <v/>
      </c>
      <c r="FS52" s="58" t="s">
        <v>1070</v>
      </c>
      <c r="FT52" s="58" t="s">
        <v>1071</v>
      </c>
      <c r="FV52" s="53" t="str">
        <f ca="1">IF(FW49&lt;&gt;0,1,"")</f>
        <v/>
      </c>
      <c r="FW52" s="58" t="s">
        <v>1070</v>
      </c>
      <c r="FX52" s="58" t="s">
        <v>1071</v>
      </c>
      <c r="FZ52" s="53" t="str">
        <f ca="1">IF(GA49&lt;&gt;0,1,"")</f>
        <v/>
      </c>
      <c r="GA52" s="58" t="s">
        <v>1070</v>
      </c>
      <c r="GB52" s="58" t="s">
        <v>1071</v>
      </c>
      <c r="GD52" s="53" t="str">
        <f ca="1">IF(GE49&lt;&gt;0,1,"")</f>
        <v/>
      </c>
      <c r="GE52" s="58" t="s">
        <v>1070</v>
      </c>
      <c r="GF52" s="58" t="s">
        <v>1071</v>
      </c>
      <c r="GH52" s="53" t="str">
        <f ca="1">IF(GI49&lt;&gt;0,1,"")</f>
        <v/>
      </c>
      <c r="GI52" s="58" t="s">
        <v>1070</v>
      </c>
      <c r="GJ52" s="58" t="s">
        <v>1071</v>
      </c>
      <c r="GL52" s="53" t="str">
        <f ca="1">IF(GM49&lt;&gt;0,1,"")</f>
        <v/>
      </c>
      <c r="GM52" s="58" t="s">
        <v>1070</v>
      </c>
      <c r="GN52" s="58" t="s">
        <v>1071</v>
      </c>
      <c r="GP52" s="53" t="str">
        <f ca="1">IF(GQ49&lt;&gt;0,1,"")</f>
        <v/>
      </c>
      <c r="GQ52" s="58" t="s">
        <v>1070</v>
      </c>
      <c r="GR52" s="58" t="s">
        <v>1071</v>
      </c>
    </row>
    <row r="53" spans="2:200" s="28" customFormat="1" x14ac:dyDescent="0.2">
      <c r="B53" s="59" t="str">
        <f ca="1">IF(C49&lt;&gt;0,1,"")</f>
        <v/>
      </c>
      <c r="C53" s="60"/>
      <c r="D53" s="60"/>
      <c r="F53" s="104" t="str">
        <f ca="1">IF(G49&lt;&gt;0,1,"")</f>
        <v/>
      </c>
      <c r="G53" s="60"/>
      <c r="H53" s="60"/>
      <c r="J53" s="104" t="str">
        <f ca="1">IF(K49&lt;&gt;0,1,"")</f>
        <v/>
      </c>
      <c r="K53" s="60"/>
      <c r="L53" s="60"/>
      <c r="N53" s="104" t="str">
        <f ca="1">IF(O49&lt;&gt;0,1,"")</f>
        <v/>
      </c>
      <c r="O53" s="60"/>
      <c r="P53" s="60"/>
      <c r="R53" s="104" t="str">
        <f ca="1">IF(S49&lt;&gt;0,1,"")</f>
        <v/>
      </c>
      <c r="S53" s="60"/>
      <c r="T53" s="60"/>
      <c r="V53" s="104" t="str">
        <f ca="1">IF(W49&lt;&gt;0,1,"")</f>
        <v/>
      </c>
      <c r="W53" s="60"/>
      <c r="X53" s="60"/>
      <c r="Z53" s="104" t="str">
        <f ca="1">IF(AA49&lt;&gt;0,1,"")</f>
        <v/>
      </c>
      <c r="AA53" s="60"/>
      <c r="AB53" s="60"/>
      <c r="AD53" s="104" t="str">
        <f ca="1">IF(AE49&lt;&gt;0,1,"")</f>
        <v/>
      </c>
      <c r="AE53" s="60"/>
      <c r="AF53" s="60"/>
      <c r="AH53" s="104" t="str">
        <f ca="1">IF(AI49&lt;&gt;0,1,"")</f>
        <v/>
      </c>
      <c r="AI53" s="60"/>
      <c r="AJ53" s="60"/>
      <c r="AL53" s="104" t="str">
        <f ca="1">IF(AM49&lt;&gt;0,1,"")</f>
        <v/>
      </c>
      <c r="AM53" s="60"/>
      <c r="AN53" s="60"/>
      <c r="AP53" s="104" t="str">
        <f ca="1">IF(AQ49&lt;&gt;0,1,"")</f>
        <v/>
      </c>
      <c r="AQ53" s="60"/>
      <c r="AR53" s="60"/>
      <c r="AT53" s="104" t="str">
        <f ca="1">IF(AU49&lt;&gt;0,1,"")</f>
        <v/>
      </c>
      <c r="AU53" s="60"/>
      <c r="AV53" s="60"/>
      <c r="AX53" s="104" t="str">
        <f ca="1">IF(AY49&lt;&gt;0,1,"")</f>
        <v/>
      </c>
      <c r="AY53" s="60"/>
      <c r="AZ53" s="60"/>
      <c r="BB53" s="104" t="str">
        <f ca="1">IF(BC49&lt;&gt;0,1,"")</f>
        <v/>
      </c>
      <c r="BC53" s="60"/>
      <c r="BD53" s="60"/>
      <c r="BF53" s="104" t="str">
        <f ca="1">IF(BG49&lt;&gt;0,1,"")</f>
        <v/>
      </c>
      <c r="BG53" s="60"/>
      <c r="BH53" s="60"/>
      <c r="BJ53" s="104" t="str">
        <f ca="1">IF(BK49&lt;&gt;0,1,"")</f>
        <v/>
      </c>
      <c r="BK53" s="60"/>
      <c r="BL53" s="60"/>
      <c r="BN53" s="104" t="str">
        <f ca="1">IF(BO49&lt;&gt;0,1,"")</f>
        <v/>
      </c>
      <c r="BO53" s="60"/>
      <c r="BP53" s="60"/>
      <c r="BR53" s="104" t="str">
        <f ca="1">IF(BS49&lt;&gt;0,1,"")</f>
        <v/>
      </c>
      <c r="BS53" s="60"/>
      <c r="BT53" s="60"/>
      <c r="BV53" s="104" t="str">
        <f ca="1">IF(BW49&lt;&gt;0,1,"")</f>
        <v/>
      </c>
      <c r="BW53" s="60"/>
      <c r="BX53" s="60"/>
      <c r="BZ53" s="104" t="str">
        <f ca="1">IF(CA49&lt;&gt;0,1,"")</f>
        <v/>
      </c>
      <c r="CA53" s="60"/>
      <c r="CB53" s="60"/>
      <c r="CD53" s="104" t="str">
        <f ca="1">IF(CE49&lt;&gt;0,1,"")</f>
        <v/>
      </c>
      <c r="CE53" s="60"/>
      <c r="CF53" s="60"/>
      <c r="CH53" s="104" t="str">
        <f ca="1">IF(CI49&lt;&gt;0,1,"")</f>
        <v/>
      </c>
      <c r="CI53" s="60"/>
      <c r="CJ53" s="60"/>
      <c r="CL53" s="104" t="str">
        <f ca="1">IF(CM49&lt;&gt;0,1,"")</f>
        <v/>
      </c>
      <c r="CM53" s="60"/>
      <c r="CN53" s="60"/>
      <c r="CP53" s="104" t="str">
        <f ca="1">IF(CQ49&lt;&gt;0,1,"")</f>
        <v/>
      </c>
      <c r="CQ53" s="60"/>
      <c r="CR53" s="60"/>
      <c r="CT53" s="104" t="str">
        <f ca="1">IF(CU49&lt;&gt;0,1,"")</f>
        <v/>
      </c>
      <c r="CU53" s="60"/>
      <c r="CV53" s="60"/>
      <c r="CX53" s="104" t="str">
        <f ca="1">IF(CY49&lt;&gt;0,1,"")</f>
        <v/>
      </c>
      <c r="CY53" s="60"/>
      <c r="CZ53" s="60"/>
      <c r="DB53" s="104" t="str">
        <f ca="1">IF(DC49&lt;&gt;0,1,"")</f>
        <v/>
      </c>
      <c r="DC53" s="60"/>
      <c r="DD53" s="60"/>
      <c r="DF53" s="104" t="str">
        <f ca="1">IF(DG49&lt;&gt;0,1,"")</f>
        <v/>
      </c>
      <c r="DG53" s="60"/>
      <c r="DH53" s="60"/>
      <c r="DJ53" s="104" t="str">
        <f ca="1">IF(DK49&lt;&gt;0,1,"")</f>
        <v/>
      </c>
      <c r="DK53" s="60"/>
      <c r="DL53" s="60"/>
      <c r="DN53" s="104" t="str">
        <f ca="1">IF(DO49&lt;&gt;0,1,"")</f>
        <v/>
      </c>
      <c r="DO53" s="60"/>
      <c r="DP53" s="60"/>
      <c r="DR53" s="104" t="str">
        <f ca="1">IF(DS49&lt;&gt;0,1,"")</f>
        <v/>
      </c>
      <c r="DS53" s="60"/>
      <c r="DT53" s="60"/>
      <c r="DV53" s="104" t="str">
        <f ca="1">IF(DW49&lt;&gt;0,1,"")</f>
        <v/>
      </c>
      <c r="DW53" s="60"/>
      <c r="DX53" s="60"/>
      <c r="DZ53" s="104" t="str">
        <f ca="1">IF(EA49&lt;&gt;0,1,"")</f>
        <v/>
      </c>
      <c r="EA53" s="60"/>
      <c r="EB53" s="60"/>
      <c r="ED53" s="104" t="str">
        <f ca="1">IF(EE49&lt;&gt;0,1,"")</f>
        <v/>
      </c>
      <c r="EE53" s="60"/>
      <c r="EF53" s="60"/>
      <c r="EH53" s="104" t="str">
        <f ca="1">IF(EI49&lt;&gt;0,1,"")</f>
        <v/>
      </c>
      <c r="EI53" s="60"/>
      <c r="EJ53" s="60"/>
      <c r="EL53" s="104" t="str">
        <f ca="1">IF(EM49&lt;&gt;0,1,"")</f>
        <v/>
      </c>
      <c r="EM53" s="60"/>
      <c r="EN53" s="60"/>
      <c r="EP53" s="104" t="str">
        <f ca="1">IF(EQ49&lt;&gt;0,1,"")</f>
        <v/>
      </c>
      <c r="EQ53" s="60"/>
      <c r="ER53" s="60"/>
      <c r="ET53" s="104" t="str">
        <f ca="1">IF(EU49&lt;&gt;0,1,"")</f>
        <v/>
      </c>
      <c r="EU53" s="60"/>
      <c r="EV53" s="60"/>
      <c r="EX53" s="104" t="str">
        <f ca="1">IF(EY49&lt;&gt;0,1,"")</f>
        <v/>
      </c>
      <c r="EY53" s="60"/>
      <c r="EZ53" s="60"/>
      <c r="FB53" s="104" t="str">
        <f ca="1">IF(FC49&lt;&gt;0,1,"")</f>
        <v/>
      </c>
      <c r="FC53" s="60"/>
      <c r="FD53" s="60"/>
      <c r="FF53" s="104" t="str">
        <f ca="1">IF(FG49&lt;&gt;0,1,"")</f>
        <v/>
      </c>
      <c r="FG53" s="60"/>
      <c r="FH53" s="60"/>
      <c r="FJ53" s="104" t="str">
        <f ca="1">IF(FK49&lt;&gt;0,1,"")</f>
        <v/>
      </c>
      <c r="FK53" s="60"/>
      <c r="FL53" s="60"/>
      <c r="FN53" s="104" t="str">
        <f ca="1">IF(FO49&lt;&gt;0,1,"")</f>
        <v/>
      </c>
      <c r="FO53" s="60"/>
      <c r="FP53" s="60"/>
      <c r="FR53" s="104" t="str">
        <f ca="1">IF(FS49&lt;&gt;0,1,"")</f>
        <v/>
      </c>
      <c r="FS53" s="60"/>
      <c r="FT53" s="60"/>
      <c r="FV53" s="104" t="str">
        <f ca="1">IF(FW49&lt;&gt;0,1,"")</f>
        <v/>
      </c>
      <c r="FW53" s="60"/>
      <c r="FX53" s="60"/>
      <c r="FZ53" s="104" t="str">
        <f ca="1">IF(GA49&lt;&gt;0,1,"")</f>
        <v/>
      </c>
      <c r="GA53" s="60"/>
      <c r="GB53" s="60"/>
      <c r="GD53" s="104" t="str">
        <f ca="1">IF(GE49&lt;&gt;0,1,"")</f>
        <v/>
      </c>
      <c r="GE53" s="60"/>
      <c r="GF53" s="60"/>
      <c r="GH53" s="104" t="str">
        <f ca="1">IF(GI49&lt;&gt;0,1,"")</f>
        <v/>
      </c>
      <c r="GI53" s="60"/>
      <c r="GJ53" s="60"/>
      <c r="GL53" s="104" t="str">
        <f ca="1">IF(GM49&lt;&gt;0,1,"")</f>
        <v/>
      </c>
      <c r="GM53" s="60"/>
      <c r="GN53" s="60"/>
      <c r="GP53" s="104" t="str">
        <f ca="1">IF(GQ49&lt;&gt;0,1,"")</f>
        <v/>
      </c>
      <c r="GQ53" s="60"/>
      <c r="GR53" s="60"/>
    </row>
    <row r="54" spans="2:200" s="28" customFormat="1" x14ac:dyDescent="0.2">
      <c r="B54" s="59" t="str">
        <f ca="1">IF(AND(C53&lt;&gt;"",ISNUMBER(B53)),B53+1,"")</f>
        <v/>
      </c>
      <c r="C54" s="60"/>
      <c r="D54" s="60"/>
      <c r="F54" s="104" t="str">
        <f ca="1">IF(AND(G53&lt;&gt;"",ISNUMBER(F53)),F53+1,"")</f>
        <v/>
      </c>
      <c r="G54" s="60"/>
      <c r="H54" s="60"/>
      <c r="J54" s="104" t="str">
        <f ca="1">IF(AND(K53&lt;&gt;"",ISNUMBER(J53)),J53+1,"")</f>
        <v/>
      </c>
      <c r="K54" s="60"/>
      <c r="L54" s="60"/>
      <c r="N54" s="104" t="str">
        <f ca="1">IF(AND(O53&lt;&gt;"",ISNUMBER(N53)),N53+1,"")</f>
        <v/>
      </c>
      <c r="O54" s="60"/>
      <c r="P54" s="60"/>
      <c r="R54" s="104" t="str">
        <f ca="1">IF(AND(S53&lt;&gt;"",ISNUMBER(R53)),R53+1,"")</f>
        <v/>
      </c>
      <c r="S54" s="60"/>
      <c r="T54" s="60"/>
      <c r="V54" s="104" t="str">
        <f ca="1">IF(AND(W53&lt;&gt;"",ISNUMBER(V53)),V53+1,"")</f>
        <v/>
      </c>
      <c r="W54" s="60"/>
      <c r="X54" s="60"/>
      <c r="Z54" s="104" t="str">
        <f ca="1">IF(AND(AA53&lt;&gt;"",ISNUMBER(Z53)),Z53+1,"")</f>
        <v/>
      </c>
      <c r="AA54" s="60"/>
      <c r="AB54" s="60"/>
      <c r="AD54" s="104" t="str">
        <f ca="1">IF(AND(AE53&lt;&gt;"",ISNUMBER(AD53)),AD53+1,"")</f>
        <v/>
      </c>
      <c r="AE54" s="60"/>
      <c r="AF54" s="60"/>
      <c r="AH54" s="104" t="str">
        <f ca="1">IF(AND(AI53&lt;&gt;"",ISNUMBER(AH53)),AH53+1,"")</f>
        <v/>
      </c>
      <c r="AI54" s="60"/>
      <c r="AJ54" s="60"/>
      <c r="AL54" s="104" t="str">
        <f ca="1">IF(AND(AM53&lt;&gt;"",ISNUMBER(AL53)),AL53+1,"")</f>
        <v/>
      </c>
      <c r="AM54" s="60"/>
      <c r="AN54" s="60"/>
      <c r="AP54" s="104" t="str">
        <f ca="1">IF(AND(AQ53&lt;&gt;"",ISNUMBER(AP53)),AP53+1,"")</f>
        <v/>
      </c>
      <c r="AQ54" s="60"/>
      <c r="AR54" s="60"/>
      <c r="AT54" s="104" t="str">
        <f ca="1">IF(AND(AU53&lt;&gt;"",ISNUMBER(AT53)),AT53+1,"")</f>
        <v/>
      </c>
      <c r="AU54" s="60"/>
      <c r="AV54" s="60"/>
      <c r="AX54" s="104" t="str">
        <f ca="1">IF(AND(AY53&lt;&gt;"",ISNUMBER(AX53)),AX53+1,"")</f>
        <v/>
      </c>
      <c r="AY54" s="60"/>
      <c r="AZ54" s="60"/>
      <c r="BB54" s="104" t="str">
        <f ca="1">IF(AND(BC53&lt;&gt;"",ISNUMBER(BB53)),BB53+1,"")</f>
        <v/>
      </c>
      <c r="BC54" s="60"/>
      <c r="BD54" s="60"/>
      <c r="BF54" s="104" t="str">
        <f ca="1">IF(AND(BG53&lt;&gt;"",ISNUMBER(BF53)),BF53+1,"")</f>
        <v/>
      </c>
      <c r="BG54" s="60"/>
      <c r="BH54" s="60"/>
      <c r="BJ54" s="104" t="str">
        <f ca="1">IF(AND(BK53&lt;&gt;"",ISNUMBER(BJ53)),BJ53+1,"")</f>
        <v/>
      </c>
      <c r="BK54" s="60"/>
      <c r="BL54" s="60"/>
      <c r="BN54" s="104" t="str">
        <f ca="1">IF(AND(BO53&lt;&gt;"",ISNUMBER(BN53)),BN53+1,"")</f>
        <v/>
      </c>
      <c r="BO54" s="60"/>
      <c r="BP54" s="60"/>
      <c r="BR54" s="104" t="str">
        <f ca="1">IF(AND(BS53&lt;&gt;"",ISNUMBER(BR53)),BR53+1,"")</f>
        <v/>
      </c>
      <c r="BS54" s="60"/>
      <c r="BT54" s="60"/>
      <c r="BV54" s="104" t="str">
        <f ca="1">IF(AND(BW53&lt;&gt;"",ISNUMBER(BV53)),BV53+1,"")</f>
        <v/>
      </c>
      <c r="BW54" s="60"/>
      <c r="BX54" s="60"/>
      <c r="BZ54" s="104" t="str">
        <f ca="1">IF(AND(CA53&lt;&gt;"",ISNUMBER(BZ53)),BZ53+1,"")</f>
        <v/>
      </c>
      <c r="CA54" s="60"/>
      <c r="CB54" s="60"/>
      <c r="CD54" s="104" t="str">
        <f ca="1">IF(AND(CE53&lt;&gt;"",ISNUMBER(CD53)),CD53+1,"")</f>
        <v/>
      </c>
      <c r="CE54" s="60"/>
      <c r="CF54" s="60"/>
      <c r="CH54" s="104" t="str">
        <f ca="1">IF(AND(CI53&lt;&gt;"",ISNUMBER(CH53)),CH53+1,"")</f>
        <v/>
      </c>
      <c r="CI54" s="60"/>
      <c r="CJ54" s="60"/>
      <c r="CL54" s="104" t="str">
        <f ca="1">IF(AND(CM53&lt;&gt;"",ISNUMBER(CL53)),CL53+1,"")</f>
        <v/>
      </c>
      <c r="CM54" s="60"/>
      <c r="CN54" s="60"/>
      <c r="CP54" s="104" t="str">
        <f ca="1">IF(AND(CQ53&lt;&gt;"",ISNUMBER(CP53)),CP53+1,"")</f>
        <v/>
      </c>
      <c r="CQ54" s="60"/>
      <c r="CR54" s="60"/>
      <c r="CT54" s="104" t="str">
        <f ca="1">IF(AND(CU53&lt;&gt;"",ISNUMBER(CT53)),CT53+1,"")</f>
        <v/>
      </c>
      <c r="CU54" s="60"/>
      <c r="CV54" s="60"/>
      <c r="CX54" s="104" t="str">
        <f ca="1">IF(AND(CY53&lt;&gt;"",ISNUMBER(CX53)),CX53+1,"")</f>
        <v/>
      </c>
      <c r="CY54" s="60"/>
      <c r="CZ54" s="60"/>
      <c r="DB54" s="104" t="str">
        <f ca="1">IF(AND(DC53&lt;&gt;"",ISNUMBER(DB53)),DB53+1,"")</f>
        <v/>
      </c>
      <c r="DC54" s="60"/>
      <c r="DD54" s="60"/>
      <c r="DF54" s="104" t="str">
        <f ca="1">IF(AND(DG53&lt;&gt;"",ISNUMBER(DF53)),DF53+1,"")</f>
        <v/>
      </c>
      <c r="DG54" s="60"/>
      <c r="DH54" s="60"/>
      <c r="DJ54" s="104" t="str">
        <f ca="1">IF(AND(DK53&lt;&gt;"",ISNUMBER(DJ53)),DJ53+1,"")</f>
        <v/>
      </c>
      <c r="DK54" s="60"/>
      <c r="DL54" s="60"/>
      <c r="DN54" s="104" t="str">
        <f ca="1">IF(AND(DO53&lt;&gt;"",ISNUMBER(DN53)),DN53+1,"")</f>
        <v/>
      </c>
      <c r="DO54" s="60"/>
      <c r="DP54" s="60"/>
      <c r="DR54" s="104" t="str">
        <f ca="1">IF(AND(DS53&lt;&gt;"",ISNUMBER(DR53)),DR53+1,"")</f>
        <v/>
      </c>
      <c r="DS54" s="60"/>
      <c r="DT54" s="60"/>
      <c r="DV54" s="104" t="str">
        <f ca="1">IF(AND(DW53&lt;&gt;"",ISNUMBER(DV53)),DV53+1,"")</f>
        <v/>
      </c>
      <c r="DW54" s="60"/>
      <c r="DX54" s="60"/>
      <c r="DZ54" s="104" t="str">
        <f ca="1">IF(AND(EA53&lt;&gt;"",ISNUMBER(DZ53)),DZ53+1,"")</f>
        <v/>
      </c>
      <c r="EA54" s="60"/>
      <c r="EB54" s="60"/>
      <c r="ED54" s="104" t="str">
        <f ca="1">IF(AND(EE53&lt;&gt;"",ISNUMBER(ED53)),ED53+1,"")</f>
        <v/>
      </c>
      <c r="EE54" s="60"/>
      <c r="EF54" s="60"/>
      <c r="EH54" s="104" t="str">
        <f ca="1">IF(AND(EI53&lt;&gt;"",ISNUMBER(EH53)),EH53+1,"")</f>
        <v/>
      </c>
      <c r="EI54" s="60"/>
      <c r="EJ54" s="60"/>
      <c r="EL54" s="104" t="str">
        <f ca="1">IF(AND(EM53&lt;&gt;"",ISNUMBER(EL53)),EL53+1,"")</f>
        <v/>
      </c>
      <c r="EM54" s="60"/>
      <c r="EN54" s="60"/>
      <c r="EP54" s="104" t="str">
        <f ca="1">IF(AND(EQ53&lt;&gt;"",ISNUMBER(EP53)),EP53+1,"")</f>
        <v/>
      </c>
      <c r="EQ54" s="60"/>
      <c r="ER54" s="60"/>
      <c r="ET54" s="104" t="str">
        <f ca="1">IF(AND(EU53&lt;&gt;"",ISNUMBER(ET53)),ET53+1,"")</f>
        <v/>
      </c>
      <c r="EU54" s="60"/>
      <c r="EV54" s="60"/>
      <c r="EX54" s="104" t="str">
        <f ca="1">IF(AND(EY53&lt;&gt;"",ISNUMBER(EX53)),EX53+1,"")</f>
        <v/>
      </c>
      <c r="EY54" s="60"/>
      <c r="EZ54" s="60"/>
      <c r="FB54" s="104" t="str">
        <f ca="1">IF(AND(FC53&lt;&gt;"",ISNUMBER(FB53)),FB53+1,"")</f>
        <v/>
      </c>
      <c r="FC54" s="60"/>
      <c r="FD54" s="60"/>
      <c r="FF54" s="104" t="str">
        <f ca="1">IF(AND(FG53&lt;&gt;"",ISNUMBER(FF53)),FF53+1,"")</f>
        <v/>
      </c>
      <c r="FG54" s="60"/>
      <c r="FH54" s="60"/>
      <c r="FJ54" s="104" t="str">
        <f ca="1">IF(AND(FK53&lt;&gt;"",ISNUMBER(FJ53)),FJ53+1,"")</f>
        <v/>
      </c>
      <c r="FK54" s="60"/>
      <c r="FL54" s="60"/>
      <c r="FN54" s="104" t="str">
        <f ca="1">IF(AND(FO53&lt;&gt;"",ISNUMBER(FN53)),FN53+1,"")</f>
        <v/>
      </c>
      <c r="FO54" s="60"/>
      <c r="FP54" s="60"/>
      <c r="FR54" s="104" t="str">
        <f ca="1">IF(AND(FS53&lt;&gt;"",ISNUMBER(FR53)),FR53+1,"")</f>
        <v/>
      </c>
      <c r="FS54" s="60"/>
      <c r="FT54" s="60"/>
      <c r="FV54" s="104" t="str">
        <f ca="1">IF(AND(FW53&lt;&gt;"",ISNUMBER(FV53)),FV53+1,"")</f>
        <v/>
      </c>
      <c r="FW54" s="60"/>
      <c r="FX54" s="60"/>
      <c r="FZ54" s="104" t="str">
        <f ca="1">IF(AND(GA53&lt;&gt;"",ISNUMBER(FZ53)),FZ53+1,"")</f>
        <v/>
      </c>
      <c r="GA54" s="60"/>
      <c r="GB54" s="60"/>
      <c r="GD54" s="104" t="str">
        <f ca="1">IF(AND(GE53&lt;&gt;"",ISNUMBER(GD53)),GD53+1,"")</f>
        <v/>
      </c>
      <c r="GE54" s="60"/>
      <c r="GF54" s="60"/>
      <c r="GH54" s="104" t="str">
        <f ca="1">IF(AND(GI53&lt;&gt;"",ISNUMBER(GH53)),GH53+1,"")</f>
        <v/>
      </c>
      <c r="GI54" s="60"/>
      <c r="GJ54" s="60"/>
      <c r="GL54" s="104" t="str">
        <f ca="1">IF(AND(GM53&lt;&gt;"",ISNUMBER(GL53)),GL53+1,"")</f>
        <v/>
      </c>
      <c r="GM54" s="60"/>
      <c r="GN54" s="60"/>
      <c r="GP54" s="104" t="str">
        <f ca="1">IF(AND(GQ53&lt;&gt;"",ISNUMBER(GP53)),GP53+1,"")</f>
        <v/>
      </c>
      <c r="GQ54" s="60"/>
      <c r="GR54" s="60"/>
    </row>
    <row r="55" spans="2:200" s="28" customFormat="1" x14ac:dyDescent="0.2">
      <c r="B55" s="59" t="str">
        <f t="shared" ref="B55:B82" ca="1" si="50">IF(AND(C54&lt;&gt;"",ISNUMBER(B54)),B54+1,"")</f>
        <v/>
      </c>
      <c r="C55" s="60"/>
      <c r="D55" s="60"/>
      <c r="F55" s="104" t="str">
        <f t="shared" ref="F55:F92" ca="1" si="51">IF(AND(G54&lt;&gt;"",ISNUMBER(F54)),F54+1,"")</f>
        <v/>
      </c>
      <c r="G55" s="60"/>
      <c r="H55" s="60"/>
      <c r="J55" s="104" t="str">
        <f t="shared" ref="J55:J92" ca="1" si="52">IF(AND(K54&lt;&gt;"",ISNUMBER(J54)),J54+1,"")</f>
        <v/>
      </c>
      <c r="K55" s="60"/>
      <c r="L55" s="60"/>
      <c r="N55" s="104" t="str">
        <f t="shared" ref="N55:N92" ca="1" si="53">IF(AND(O54&lt;&gt;"",ISNUMBER(N54)),N54+1,"")</f>
        <v/>
      </c>
      <c r="O55" s="60"/>
      <c r="P55" s="60"/>
      <c r="R55" s="104" t="str">
        <f t="shared" ref="R55:R92" ca="1" si="54">IF(AND(S54&lt;&gt;"",ISNUMBER(R54)),R54+1,"")</f>
        <v/>
      </c>
      <c r="S55" s="60"/>
      <c r="T55" s="60"/>
      <c r="V55" s="104" t="str">
        <f t="shared" ref="V55:V92" ca="1" si="55">IF(AND(W54&lt;&gt;"",ISNUMBER(V54)),V54+1,"")</f>
        <v/>
      </c>
      <c r="W55" s="60"/>
      <c r="X55" s="60"/>
      <c r="Z55" s="104" t="str">
        <f t="shared" ref="Z55:Z92" ca="1" si="56">IF(AND(AA54&lt;&gt;"",ISNUMBER(Z54)),Z54+1,"")</f>
        <v/>
      </c>
      <c r="AA55" s="60"/>
      <c r="AB55" s="60"/>
      <c r="AD55" s="104" t="str">
        <f t="shared" ref="AD55:AD92" ca="1" si="57">IF(AND(AE54&lt;&gt;"",ISNUMBER(AD54)),AD54+1,"")</f>
        <v/>
      </c>
      <c r="AE55" s="60"/>
      <c r="AF55" s="60"/>
      <c r="AH55" s="104" t="str">
        <f t="shared" ref="AH55:AH92" ca="1" si="58">IF(AND(AI54&lt;&gt;"",ISNUMBER(AH54)),AH54+1,"")</f>
        <v/>
      </c>
      <c r="AI55" s="60"/>
      <c r="AJ55" s="60"/>
      <c r="AL55" s="104" t="str">
        <f t="shared" ref="AL55:AL92" ca="1" si="59">IF(AND(AM54&lt;&gt;"",ISNUMBER(AL54)),AL54+1,"")</f>
        <v/>
      </c>
      <c r="AM55" s="60"/>
      <c r="AN55" s="60"/>
      <c r="AP55" s="104" t="str">
        <f t="shared" ref="AP55:AP92" ca="1" si="60">IF(AND(AQ54&lt;&gt;"",ISNUMBER(AP54)),AP54+1,"")</f>
        <v/>
      </c>
      <c r="AQ55" s="60"/>
      <c r="AR55" s="60"/>
      <c r="AT55" s="104" t="str">
        <f t="shared" ref="AT55:AT92" ca="1" si="61">IF(AND(AU54&lt;&gt;"",ISNUMBER(AT54)),AT54+1,"")</f>
        <v/>
      </c>
      <c r="AU55" s="60"/>
      <c r="AV55" s="60"/>
      <c r="AX55" s="104" t="str">
        <f t="shared" ref="AX55:AX92" ca="1" si="62">IF(AND(AY54&lt;&gt;"",ISNUMBER(AX54)),AX54+1,"")</f>
        <v/>
      </c>
      <c r="AY55" s="60"/>
      <c r="AZ55" s="60"/>
      <c r="BB55" s="104" t="str">
        <f t="shared" ref="BB55:BB92" ca="1" si="63">IF(AND(BC54&lt;&gt;"",ISNUMBER(BB54)),BB54+1,"")</f>
        <v/>
      </c>
      <c r="BC55" s="60"/>
      <c r="BD55" s="60"/>
      <c r="BF55" s="104" t="str">
        <f t="shared" ref="BF55:BF92" ca="1" si="64">IF(AND(BG54&lt;&gt;"",ISNUMBER(BF54)),BF54+1,"")</f>
        <v/>
      </c>
      <c r="BG55" s="60"/>
      <c r="BH55" s="60"/>
      <c r="BJ55" s="104" t="str">
        <f t="shared" ref="BJ55:BJ92" ca="1" si="65">IF(AND(BK54&lt;&gt;"",ISNUMBER(BJ54)),BJ54+1,"")</f>
        <v/>
      </c>
      <c r="BK55" s="60"/>
      <c r="BL55" s="60"/>
      <c r="BN55" s="104" t="str">
        <f t="shared" ref="BN55:BN92" ca="1" si="66">IF(AND(BO54&lt;&gt;"",ISNUMBER(BN54)),BN54+1,"")</f>
        <v/>
      </c>
      <c r="BO55" s="60"/>
      <c r="BP55" s="60"/>
      <c r="BR55" s="104" t="str">
        <f t="shared" ref="BR55:BR92" ca="1" si="67">IF(AND(BS54&lt;&gt;"",ISNUMBER(BR54)),BR54+1,"")</f>
        <v/>
      </c>
      <c r="BS55" s="60"/>
      <c r="BT55" s="60"/>
      <c r="BV55" s="104" t="str">
        <f t="shared" ref="BV55:BV92" ca="1" si="68">IF(AND(BW54&lt;&gt;"",ISNUMBER(BV54)),BV54+1,"")</f>
        <v/>
      </c>
      <c r="BW55" s="60"/>
      <c r="BX55" s="60"/>
      <c r="BZ55" s="104" t="str">
        <f t="shared" ref="BZ55:BZ92" ca="1" si="69">IF(AND(CA54&lt;&gt;"",ISNUMBER(BZ54)),BZ54+1,"")</f>
        <v/>
      </c>
      <c r="CA55" s="60"/>
      <c r="CB55" s="60"/>
      <c r="CD55" s="104" t="str">
        <f t="shared" ref="CD55:CD92" ca="1" si="70">IF(AND(CE54&lt;&gt;"",ISNUMBER(CD54)),CD54+1,"")</f>
        <v/>
      </c>
      <c r="CE55" s="60"/>
      <c r="CF55" s="60"/>
      <c r="CH55" s="104" t="str">
        <f t="shared" ref="CH55:CH92" ca="1" si="71">IF(AND(CI54&lt;&gt;"",ISNUMBER(CH54)),CH54+1,"")</f>
        <v/>
      </c>
      <c r="CI55" s="60"/>
      <c r="CJ55" s="60"/>
      <c r="CL55" s="104" t="str">
        <f t="shared" ref="CL55:CL92" ca="1" si="72">IF(AND(CM54&lt;&gt;"",ISNUMBER(CL54)),CL54+1,"")</f>
        <v/>
      </c>
      <c r="CM55" s="60"/>
      <c r="CN55" s="60"/>
      <c r="CP55" s="104" t="str">
        <f t="shared" ref="CP55:CP92" ca="1" si="73">IF(AND(CQ54&lt;&gt;"",ISNUMBER(CP54)),CP54+1,"")</f>
        <v/>
      </c>
      <c r="CQ55" s="60"/>
      <c r="CR55" s="60"/>
      <c r="CT55" s="104" t="str">
        <f t="shared" ref="CT55:CT92" ca="1" si="74">IF(AND(CU54&lt;&gt;"",ISNUMBER(CT54)),CT54+1,"")</f>
        <v/>
      </c>
      <c r="CU55" s="60"/>
      <c r="CV55" s="60"/>
      <c r="CX55" s="104" t="str">
        <f t="shared" ref="CX55:CX92" ca="1" si="75">IF(AND(CY54&lt;&gt;"",ISNUMBER(CX54)),CX54+1,"")</f>
        <v/>
      </c>
      <c r="CY55" s="60"/>
      <c r="CZ55" s="60"/>
      <c r="DB55" s="104" t="str">
        <f t="shared" ref="DB55:DB92" ca="1" si="76">IF(AND(DC54&lt;&gt;"",ISNUMBER(DB54)),DB54+1,"")</f>
        <v/>
      </c>
      <c r="DC55" s="60"/>
      <c r="DD55" s="60"/>
      <c r="DF55" s="104" t="str">
        <f t="shared" ref="DF55:DF92" ca="1" si="77">IF(AND(DG54&lt;&gt;"",ISNUMBER(DF54)),DF54+1,"")</f>
        <v/>
      </c>
      <c r="DG55" s="60"/>
      <c r="DH55" s="60"/>
      <c r="DJ55" s="104" t="str">
        <f t="shared" ref="DJ55:DJ92" ca="1" si="78">IF(AND(DK54&lt;&gt;"",ISNUMBER(DJ54)),DJ54+1,"")</f>
        <v/>
      </c>
      <c r="DK55" s="60"/>
      <c r="DL55" s="60"/>
      <c r="DN55" s="104" t="str">
        <f t="shared" ref="DN55:DN92" ca="1" si="79">IF(AND(DO54&lt;&gt;"",ISNUMBER(DN54)),DN54+1,"")</f>
        <v/>
      </c>
      <c r="DO55" s="60"/>
      <c r="DP55" s="60"/>
      <c r="DR55" s="104" t="str">
        <f t="shared" ref="DR55:DR92" ca="1" si="80">IF(AND(DS54&lt;&gt;"",ISNUMBER(DR54)),DR54+1,"")</f>
        <v/>
      </c>
      <c r="DS55" s="60"/>
      <c r="DT55" s="60"/>
      <c r="DV55" s="104" t="str">
        <f t="shared" ref="DV55:DV92" ca="1" si="81">IF(AND(DW54&lt;&gt;"",ISNUMBER(DV54)),DV54+1,"")</f>
        <v/>
      </c>
      <c r="DW55" s="60"/>
      <c r="DX55" s="60"/>
      <c r="DZ55" s="104" t="str">
        <f t="shared" ref="DZ55:DZ92" ca="1" si="82">IF(AND(EA54&lt;&gt;"",ISNUMBER(DZ54)),DZ54+1,"")</f>
        <v/>
      </c>
      <c r="EA55" s="60"/>
      <c r="EB55" s="60"/>
      <c r="ED55" s="104" t="str">
        <f t="shared" ref="ED55:ED92" ca="1" si="83">IF(AND(EE54&lt;&gt;"",ISNUMBER(ED54)),ED54+1,"")</f>
        <v/>
      </c>
      <c r="EE55" s="60"/>
      <c r="EF55" s="60"/>
      <c r="EH55" s="104" t="str">
        <f t="shared" ref="EH55:EH92" ca="1" si="84">IF(AND(EI54&lt;&gt;"",ISNUMBER(EH54)),EH54+1,"")</f>
        <v/>
      </c>
      <c r="EI55" s="60"/>
      <c r="EJ55" s="60"/>
      <c r="EL55" s="104" t="str">
        <f t="shared" ref="EL55:EL92" ca="1" si="85">IF(AND(EM54&lt;&gt;"",ISNUMBER(EL54)),EL54+1,"")</f>
        <v/>
      </c>
      <c r="EM55" s="60"/>
      <c r="EN55" s="60"/>
      <c r="EP55" s="104" t="str">
        <f t="shared" ref="EP55:EP92" ca="1" si="86">IF(AND(EQ54&lt;&gt;"",ISNUMBER(EP54)),EP54+1,"")</f>
        <v/>
      </c>
      <c r="EQ55" s="60"/>
      <c r="ER55" s="60"/>
      <c r="ET55" s="104" t="str">
        <f t="shared" ref="ET55:ET92" ca="1" si="87">IF(AND(EU54&lt;&gt;"",ISNUMBER(ET54)),ET54+1,"")</f>
        <v/>
      </c>
      <c r="EU55" s="60"/>
      <c r="EV55" s="60"/>
      <c r="EX55" s="104" t="str">
        <f t="shared" ref="EX55:EX92" ca="1" si="88">IF(AND(EY54&lt;&gt;"",ISNUMBER(EX54)),EX54+1,"")</f>
        <v/>
      </c>
      <c r="EY55" s="60"/>
      <c r="EZ55" s="60"/>
      <c r="FB55" s="104" t="str">
        <f t="shared" ref="FB55:FB92" ca="1" si="89">IF(AND(FC54&lt;&gt;"",ISNUMBER(FB54)),FB54+1,"")</f>
        <v/>
      </c>
      <c r="FC55" s="60"/>
      <c r="FD55" s="60"/>
      <c r="FF55" s="104" t="str">
        <f t="shared" ref="FF55:FF92" ca="1" si="90">IF(AND(FG54&lt;&gt;"",ISNUMBER(FF54)),FF54+1,"")</f>
        <v/>
      </c>
      <c r="FG55" s="60"/>
      <c r="FH55" s="60"/>
      <c r="FJ55" s="104" t="str">
        <f t="shared" ref="FJ55:FJ92" ca="1" si="91">IF(AND(FK54&lt;&gt;"",ISNUMBER(FJ54)),FJ54+1,"")</f>
        <v/>
      </c>
      <c r="FK55" s="60"/>
      <c r="FL55" s="60"/>
      <c r="FN55" s="104" t="str">
        <f t="shared" ref="FN55:FN92" ca="1" si="92">IF(AND(FO54&lt;&gt;"",ISNUMBER(FN54)),FN54+1,"")</f>
        <v/>
      </c>
      <c r="FO55" s="60"/>
      <c r="FP55" s="60"/>
      <c r="FR55" s="104" t="str">
        <f t="shared" ref="FR55:FR92" ca="1" si="93">IF(AND(FS54&lt;&gt;"",ISNUMBER(FR54)),FR54+1,"")</f>
        <v/>
      </c>
      <c r="FS55" s="60"/>
      <c r="FT55" s="60"/>
      <c r="FV55" s="104" t="str">
        <f t="shared" ref="FV55:FV92" ca="1" si="94">IF(AND(FW54&lt;&gt;"",ISNUMBER(FV54)),FV54+1,"")</f>
        <v/>
      </c>
      <c r="FW55" s="60"/>
      <c r="FX55" s="60"/>
      <c r="FZ55" s="104" t="str">
        <f t="shared" ref="FZ55:FZ92" ca="1" si="95">IF(AND(GA54&lt;&gt;"",ISNUMBER(FZ54)),FZ54+1,"")</f>
        <v/>
      </c>
      <c r="GA55" s="60"/>
      <c r="GB55" s="60"/>
      <c r="GD55" s="104" t="str">
        <f t="shared" ref="GD55:GD92" ca="1" si="96">IF(AND(GE54&lt;&gt;"",ISNUMBER(GD54)),GD54+1,"")</f>
        <v/>
      </c>
      <c r="GE55" s="60"/>
      <c r="GF55" s="60"/>
      <c r="GH55" s="104" t="str">
        <f t="shared" ref="GH55:GH92" ca="1" si="97">IF(AND(GI54&lt;&gt;"",ISNUMBER(GH54)),GH54+1,"")</f>
        <v/>
      </c>
      <c r="GI55" s="60"/>
      <c r="GJ55" s="60"/>
      <c r="GL55" s="104" t="str">
        <f t="shared" ref="GL55:GL92" ca="1" si="98">IF(AND(GM54&lt;&gt;"",ISNUMBER(GL54)),GL54+1,"")</f>
        <v/>
      </c>
      <c r="GM55" s="60"/>
      <c r="GN55" s="60"/>
      <c r="GP55" s="104" t="str">
        <f t="shared" ref="GP55:GP92" ca="1" si="99">IF(AND(GQ54&lt;&gt;"",ISNUMBER(GP54)),GP54+1,"")</f>
        <v/>
      </c>
      <c r="GQ55" s="60"/>
      <c r="GR55" s="60"/>
    </row>
    <row r="56" spans="2:200" s="28" customFormat="1" x14ac:dyDescent="0.2">
      <c r="B56" s="59" t="str">
        <f t="shared" ca="1" si="50"/>
        <v/>
      </c>
      <c r="C56" s="60"/>
      <c r="D56" s="60"/>
      <c r="F56" s="104" t="str">
        <f t="shared" ca="1" si="51"/>
        <v/>
      </c>
      <c r="G56" s="60"/>
      <c r="H56" s="60"/>
      <c r="J56" s="104" t="str">
        <f t="shared" ca="1" si="52"/>
        <v/>
      </c>
      <c r="K56" s="60"/>
      <c r="L56" s="60"/>
      <c r="N56" s="104" t="str">
        <f t="shared" ca="1" si="53"/>
        <v/>
      </c>
      <c r="O56" s="60"/>
      <c r="P56" s="60"/>
      <c r="R56" s="104" t="str">
        <f t="shared" ca="1" si="54"/>
        <v/>
      </c>
      <c r="S56" s="60"/>
      <c r="T56" s="60"/>
      <c r="V56" s="104" t="str">
        <f t="shared" ca="1" si="55"/>
        <v/>
      </c>
      <c r="W56" s="60"/>
      <c r="X56" s="60"/>
      <c r="Z56" s="104" t="str">
        <f t="shared" ca="1" si="56"/>
        <v/>
      </c>
      <c r="AA56" s="60"/>
      <c r="AB56" s="60"/>
      <c r="AD56" s="104" t="str">
        <f t="shared" ca="1" si="57"/>
        <v/>
      </c>
      <c r="AE56" s="60"/>
      <c r="AF56" s="60"/>
      <c r="AH56" s="104" t="str">
        <f t="shared" ca="1" si="58"/>
        <v/>
      </c>
      <c r="AI56" s="60"/>
      <c r="AJ56" s="60"/>
      <c r="AL56" s="104" t="str">
        <f t="shared" ca="1" si="59"/>
        <v/>
      </c>
      <c r="AM56" s="60"/>
      <c r="AN56" s="60"/>
      <c r="AP56" s="104" t="str">
        <f t="shared" ca="1" si="60"/>
        <v/>
      </c>
      <c r="AQ56" s="60"/>
      <c r="AR56" s="60"/>
      <c r="AT56" s="104" t="str">
        <f t="shared" ca="1" si="61"/>
        <v/>
      </c>
      <c r="AU56" s="60"/>
      <c r="AV56" s="60"/>
      <c r="AX56" s="104" t="str">
        <f t="shared" ca="1" si="62"/>
        <v/>
      </c>
      <c r="AY56" s="60"/>
      <c r="AZ56" s="60"/>
      <c r="BB56" s="104" t="str">
        <f t="shared" ca="1" si="63"/>
        <v/>
      </c>
      <c r="BC56" s="60"/>
      <c r="BD56" s="60"/>
      <c r="BF56" s="104" t="str">
        <f t="shared" ca="1" si="64"/>
        <v/>
      </c>
      <c r="BG56" s="60"/>
      <c r="BH56" s="60"/>
      <c r="BJ56" s="104" t="str">
        <f t="shared" ca="1" si="65"/>
        <v/>
      </c>
      <c r="BK56" s="60"/>
      <c r="BL56" s="60"/>
      <c r="BN56" s="104" t="str">
        <f t="shared" ca="1" si="66"/>
        <v/>
      </c>
      <c r="BO56" s="60"/>
      <c r="BP56" s="60"/>
      <c r="BR56" s="104" t="str">
        <f t="shared" ca="1" si="67"/>
        <v/>
      </c>
      <c r="BS56" s="60"/>
      <c r="BT56" s="60"/>
      <c r="BV56" s="104" t="str">
        <f t="shared" ca="1" si="68"/>
        <v/>
      </c>
      <c r="BW56" s="60"/>
      <c r="BX56" s="60"/>
      <c r="BZ56" s="104" t="str">
        <f t="shared" ca="1" si="69"/>
        <v/>
      </c>
      <c r="CA56" s="60"/>
      <c r="CB56" s="60"/>
      <c r="CD56" s="104" t="str">
        <f t="shared" ca="1" si="70"/>
        <v/>
      </c>
      <c r="CE56" s="60"/>
      <c r="CF56" s="60"/>
      <c r="CH56" s="104" t="str">
        <f t="shared" ca="1" si="71"/>
        <v/>
      </c>
      <c r="CI56" s="60"/>
      <c r="CJ56" s="60"/>
      <c r="CL56" s="104" t="str">
        <f t="shared" ca="1" si="72"/>
        <v/>
      </c>
      <c r="CM56" s="60"/>
      <c r="CN56" s="60"/>
      <c r="CP56" s="104" t="str">
        <f t="shared" ca="1" si="73"/>
        <v/>
      </c>
      <c r="CQ56" s="60"/>
      <c r="CR56" s="60"/>
      <c r="CT56" s="104" t="str">
        <f t="shared" ca="1" si="74"/>
        <v/>
      </c>
      <c r="CU56" s="60"/>
      <c r="CV56" s="60"/>
      <c r="CX56" s="104" t="str">
        <f t="shared" ca="1" si="75"/>
        <v/>
      </c>
      <c r="CY56" s="60"/>
      <c r="CZ56" s="60"/>
      <c r="DB56" s="104" t="str">
        <f t="shared" ca="1" si="76"/>
        <v/>
      </c>
      <c r="DC56" s="60"/>
      <c r="DD56" s="60"/>
      <c r="DF56" s="104" t="str">
        <f t="shared" ca="1" si="77"/>
        <v/>
      </c>
      <c r="DG56" s="60"/>
      <c r="DH56" s="60"/>
      <c r="DJ56" s="104" t="str">
        <f t="shared" ca="1" si="78"/>
        <v/>
      </c>
      <c r="DK56" s="60"/>
      <c r="DL56" s="60"/>
      <c r="DN56" s="104" t="str">
        <f t="shared" ca="1" si="79"/>
        <v/>
      </c>
      <c r="DO56" s="60"/>
      <c r="DP56" s="60"/>
      <c r="DR56" s="104" t="str">
        <f t="shared" ca="1" si="80"/>
        <v/>
      </c>
      <c r="DS56" s="60"/>
      <c r="DT56" s="60"/>
      <c r="DV56" s="104" t="str">
        <f t="shared" ca="1" si="81"/>
        <v/>
      </c>
      <c r="DW56" s="60"/>
      <c r="DX56" s="60"/>
      <c r="DZ56" s="104" t="str">
        <f t="shared" ca="1" si="82"/>
        <v/>
      </c>
      <c r="EA56" s="60"/>
      <c r="EB56" s="60"/>
      <c r="ED56" s="104" t="str">
        <f t="shared" ca="1" si="83"/>
        <v/>
      </c>
      <c r="EE56" s="60"/>
      <c r="EF56" s="60"/>
      <c r="EH56" s="104" t="str">
        <f t="shared" ca="1" si="84"/>
        <v/>
      </c>
      <c r="EI56" s="60"/>
      <c r="EJ56" s="60"/>
      <c r="EL56" s="104" t="str">
        <f t="shared" ca="1" si="85"/>
        <v/>
      </c>
      <c r="EM56" s="60"/>
      <c r="EN56" s="60"/>
      <c r="EP56" s="104" t="str">
        <f t="shared" ca="1" si="86"/>
        <v/>
      </c>
      <c r="EQ56" s="60"/>
      <c r="ER56" s="60"/>
      <c r="ET56" s="104" t="str">
        <f t="shared" ca="1" si="87"/>
        <v/>
      </c>
      <c r="EU56" s="60"/>
      <c r="EV56" s="60"/>
      <c r="EX56" s="104" t="str">
        <f t="shared" ca="1" si="88"/>
        <v/>
      </c>
      <c r="EY56" s="60"/>
      <c r="EZ56" s="60"/>
      <c r="FB56" s="104" t="str">
        <f t="shared" ca="1" si="89"/>
        <v/>
      </c>
      <c r="FC56" s="60"/>
      <c r="FD56" s="60"/>
      <c r="FF56" s="104" t="str">
        <f t="shared" ca="1" si="90"/>
        <v/>
      </c>
      <c r="FG56" s="60"/>
      <c r="FH56" s="60"/>
      <c r="FJ56" s="104" t="str">
        <f t="shared" ca="1" si="91"/>
        <v/>
      </c>
      <c r="FK56" s="60"/>
      <c r="FL56" s="60"/>
      <c r="FN56" s="104" t="str">
        <f t="shared" ca="1" si="92"/>
        <v/>
      </c>
      <c r="FO56" s="60"/>
      <c r="FP56" s="60"/>
      <c r="FR56" s="104" t="str">
        <f t="shared" ca="1" si="93"/>
        <v/>
      </c>
      <c r="FS56" s="60"/>
      <c r="FT56" s="60"/>
      <c r="FV56" s="104" t="str">
        <f t="shared" ca="1" si="94"/>
        <v/>
      </c>
      <c r="FW56" s="60"/>
      <c r="FX56" s="60"/>
      <c r="FZ56" s="104" t="str">
        <f t="shared" ca="1" si="95"/>
        <v/>
      </c>
      <c r="GA56" s="60"/>
      <c r="GB56" s="60"/>
      <c r="GD56" s="104" t="str">
        <f t="shared" ca="1" si="96"/>
        <v/>
      </c>
      <c r="GE56" s="60"/>
      <c r="GF56" s="60"/>
      <c r="GH56" s="104" t="str">
        <f t="shared" ca="1" si="97"/>
        <v/>
      </c>
      <c r="GI56" s="60"/>
      <c r="GJ56" s="60"/>
      <c r="GL56" s="104" t="str">
        <f t="shared" ca="1" si="98"/>
        <v/>
      </c>
      <c r="GM56" s="60"/>
      <c r="GN56" s="60"/>
      <c r="GP56" s="104" t="str">
        <f t="shared" ca="1" si="99"/>
        <v/>
      </c>
      <c r="GQ56" s="60"/>
      <c r="GR56" s="60"/>
    </row>
    <row r="57" spans="2:200" s="28" customFormat="1" x14ac:dyDescent="0.2">
      <c r="B57" s="59" t="str">
        <f t="shared" ca="1" si="50"/>
        <v/>
      </c>
      <c r="C57" s="60"/>
      <c r="D57" s="60"/>
      <c r="F57" s="104" t="str">
        <f t="shared" ca="1" si="51"/>
        <v/>
      </c>
      <c r="G57" s="60"/>
      <c r="H57" s="60"/>
      <c r="J57" s="104" t="str">
        <f t="shared" ca="1" si="52"/>
        <v/>
      </c>
      <c r="K57" s="60"/>
      <c r="L57" s="60"/>
      <c r="N57" s="104" t="str">
        <f t="shared" ca="1" si="53"/>
        <v/>
      </c>
      <c r="O57" s="60"/>
      <c r="P57" s="60"/>
      <c r="R57" s="104" t="str">
        <f t="shared" ca="1" si="54"/>
        <v/>
      </c>
      <c r="S57" s="60"/>
      <c r="T57" s="60"/>
      <c r="V57" s="104" t="str">
        <f t="shared" ca="1" si="55"/>
        <v/>
      </c>
      <c r="W57" s="60"/>
      <c r="X57" s="60"/>
      <c r="Z57" s="104" t="str">
        <f t="shared" ca="1" si="56"/>
        <v/>
      </c>
      <c r="AA57" s="60"/>
      <c r="AB57" s="60"/>
      <c r="AD57" s="104" t="str">
        <f t="shared" ca="1" si="57"/>
        <v/>
      </c>
      <c r="AE57" s="60"/>
      <c r="AF57" s="60"/>
      <c r="AH57" s="104" t="str">
        <f t="shared" ca="1" si="58"/>
        <v/>
      </c>
      <c r="AI57" s="60"/>
      <c r="AJ57" s="60"/>
      <c r="AL57" s="104" t="str">
        <f t="shared" ca="1" si="59"/>
        <v/>
      </c>
      <c r="AM57" s="60"/>
      <c r="AN57" s="60"/>
      <c r="AP57" s="104" t="str">
        <f t="shared" ca="1" si="60"/>
        <v/>
      </c>
      <c r="AQ57" s="60"/>
      <c r="AR57" s="60"/>
      <c r="AT57" s="104" t="str">
        <f t="shared" ca="1" si="61"/>
        <v/>
      </c>
      <c r="AU57" s="60"/>
      <c r="AV57" s="60"/>
      <c r="AX57" s="104" t="str">
        <f t="shared" ca="1" si="62"/>
        <v/>
      </c>
      <c r="AY57" s="60"/>
      <c r="AZ57" s="60"/>
      <c r="BB57" s="104" t="str">
        <f t="shared" ca="1" si="63"/>
        <v/>
      </c>
      <c r="BC57" s="60"/>
      <c r="BD57" s="60"/>
      <c r="BF57" s="104" t="str">
        <f t="shared" ca="1" si="64"/>
        <v/>
      </c>
      <c r="BG57" s="60"/>
      <c r="BH57" s="60"/>
      <c r="BJ57" s="104" t="str">
        <f t="shared" ca="1" si="65"/>
        <v/>
      </c>
      <c r="BK57" s="60"/>
      <c r="BL57" s="60"/>
      <c r="BN57" s="104" t="str">
        <f t="shared" ca="1" si="66"/>
        <v/>
      </c>
      <c r="BO57" s="60"/>
      <c r="BP57" s="60"/>
      <c r="BR57" s="104" t="str">
        <f t="shared" ca="1" si="67"/>
        <v/>
      </c>
      <c r="BS57" s="60"/>
      <c r="BT57" s="60"/>
      <c r="BV57" s="104" t="str">
        <f t="shared" ca="1" si="68"/>
        <v/>
      </c>
      <c r="BW57" s="60"/>
      <c r="BX57" s="60"/>
      <c r="BZ57" s="104" t="str">
        <f t="shared" ca="1" si="69"/>
        <v/>
      </c>
      <c r="CA57" s="60"/>
      <c r="CB57" s="60"/>
      <c r="CD57" s="104" t="str">
        <f t="shared" ca="1" si="70"/>
        <v/>
      </c>
      <c r="CE57" s="60"/>
      <c r="CF57" s="60"/>
      <c r="CH57" s="104" t="str">
        <f t="shared" ca="1" si="71"/>
        <v/>
      </c>
      <c r="CI57" s="60"/>
      <c r="CJ57" s="60"/>
      <c r="CL57" s="104" t="str">
        <f t="shared" ca="1" si="72"/>
        <v/>
      </c>
      <c r="CM57" s="60"/>
      <c r="CN57" s="60"/>
      <c r="CP57" s="104" t="str">
        <f t="shared" ca="1" si="73"/>
        <v/>
      </c>
      <c r="CQ57" s="60"/>
      <c r="CR57" s="60"/>
      <c r="CT57" s="104" t="str">
        <f t="shared" ca="1" si="74"/>
        <v/>
      </c>
      <c r="CU57" s="60"/>
      <c r="CV57" s="60"/>
      <c r="CX57" s="104" t="str">
        <f t="shared" ca="1" si="75"/>
        <v/>
      </c>
      <c r="CY57" s="60"/>
      <c r="CZ57" s="60"/>
      <c r="DB57" s="104" t="str">
        <f t="shared" ca="1" si="76"/>
        <v/>
      </c>
      <c r="DC57" s="60"/>
      <c r="DD57" s="60"/>
      <c r="DF57" s="104" t="str">
        <f t="shared" ca="1" si="77"/>
        <v/>
      </c>
      <c r="DG57" s="60"/>
      <c r="DH57" s="60"/>
      <c r="DJ57" s="104" t="str">
        <f t="shared" ca="1" si="78"/>
        <v/>
      </c>
      <c r="DK57" s="60"/>
      <c r="DL57" s="60"/>
      <c r="DN57" s="104" t="str">
        <f t="shared" ca="1" si="79"/>
        <v/>
      </c>
      <c r="DO57" s="60"/>
      <c r="DP57" s="60"/>
      <c r="DR57" s="104" t="str">
        <f t="shared" ca="1" si="80"/>
        <v/>
      </c>
      <c r="DS57" s="60"/>
      <c r="DT57" s="60"/>
      <c r="DV57" s="104" t="str">
        <f t="shared" ca="1" si="81"/>
        <v/>
      </c>
      <c r="DW57" s="60"/>
      <c r="DX57" s="60"/>
      <c r="DZ57" s="104" t="str">
        <f t="shared" ca="1" si="82"/>
        <v/>
      </c>
      <c r="EA57" s="60"/>
      <c r="EB57" s="60"/>
      <c r="ED57" s="104" t="str">
        <f t="shared" ca="1" si="83"/>
        <v/>
      </c>
      <c r="EE57" s="60"/>
      <c r="EF57" s="60"/>
      <c r="EH57" s="104" t="str">
        <f t="shared" ca="1" si="84"/>
        <v/>
      </c>
      <c r="EI57" s="60"/>
      <c r="EJ57" s="60"/>
      <c r="EL57" s="104" t="str">
        <f t="shared" ca="1" si="85"/>
        <v/>
      </c>
      <c r="EM57" s="60"/>
      <c r="EN57" s="60"/>
      <c r="EP57" s="104" t="str">
        <f t="shared" ca="1" si="86"/>
        <v/>
      </c>
      <c r="EQ57" s="60"/>
      <c r="ER57" s="60"/>
      <c r="ET57" s="104" t="str">
        <f t="shared" ca="1" si="87"/>
        <v/>
      </c>
      <c r="EU57" s="60"/>
      <c r="EV57" s="60"/>
      <c r="EX57" s="104" t="str">
        <f t="shared" ca="1" si="88"/>
        <v/>
      </c>
      <c r="EY57" s="60"/>
      <c r="EZ57" s="60"/>
      <c r="FB57" s="104" t="str">
        <f t="shared" ca="1" si="89"/>
        <v/>
      </c>
      <c r="FC57" s="60"/>
      <c r="FD57" s="60"/>
      <c r="FF57" s="104" t="str">
        <f t="shared" ca="1" si="90"/>
        <v/>
      </c>
      <c r="FG57" s="60"/>
      <c r="FH57" s="60"/>
      <c r="FJ57" s="104" t="str">
        <f t="shared" ca="1" si="91"/>
        <v/>
      </c>
      <c r="FK57" s="60"/>
      <c r="FL57" s="60"/>
      <c r="FN57" s="104" t="str">
        <f t="shared" ca="1" si="92"/>
        <v/>
      </c>
      <c r="FO57" s="60"/>
      <c r="FP57" s="60"/>
      <c r="FR57" s="104" t="str">
        <f t="shared" ca="1" si="93"/>
        <v/>
      </c>
      <c r="FS57" s="60"/>
      <c r="FT57" s="60"/>
      <c r="FV57" s="104" t="str">
        <f t="shared" ca="1" si="94"/>
        <v/>
      </c>
      <c r="FW57" s="60"/>
      <c r="FX57" s="60"/>
      <c r="FZ57" s="104" t="str">
        <f t="shared" ca="1" si="95"/>
        <v/>
      </c>
      <c r="GA57" s="60"/>
      <c r="GB57" s="60"/>
      <c r="GD57" s="104" t="str">
        <f t="shared" ca="1" si="96"/>
        <v/>
      </c>
      <c r="GE57" s="60"/>
      <c r="GF57" s="60"/>
      <c r="GH57" s="104" t="str">
        <f t="shared" ca="1" si="97"/>
        <v/>
      </c>
      <c r="GI57" s="60"/>
      <c r="GJ57" s="60"/>
      <c r="GL57" s="104" t="str">
        <f t="shared" ca="1" si="98"/>
        <v/>
      </c>
      <c r="GM57" s="60"/>
      <c r="GN57" s="60"/>
      <c r="GP57" s="104" t="str">
        <f t="shared" ca="1" si="99"/>
        <v/>
      </c>
      <c r="GQ57" s="60"/>
      <c r="GR57" s="60"/>
    </row>
    <row r="58" spans="2:200" s="28" customFormat="1" x14ac:dyDescent="0.2">
      <c r="B58" s="59" t="str">
        <f t="shared" ca="1" si="50"/>
        <v/>
      </c>
      <c r="C58" s="60"/>
      <c r="D58" s="60"/>
      <c r="F58" s="104" t="str">
        <f t="shared" ca="1" si="51"/>
        <v/>
      </c>
      <c r="G58" s="60"/>
      <c r="H58" s="60"/>
      <c r="J58" s="104" t="str">
        <f t="shared" ca="1" si="52"/>
        <v/>
      </c>
      <c r="K58" s="60"/>
      <c r="L58" s="60"/>
      <c r="N58" s="104" t="str">
        <f t="shared" ca="1" si="53"/>
        <v/>
      </c>
      <c r="O58" s="60"/>
      <c r="P58" s="60"/>
      <c r="R58" s="104" t="str">
        <f t="shared" ca="1" si="54"/>
        <v/>
      </c>
      <c r="S58" s="60"/>
      <c r="T58" s="60"/>
      <c r="V58" s="104" t="str">
        <f t="shared" ca="1" si="55"/>
        <v/>
      </c>
      <c r="W58" s="60"/>
      <c r="X58" s="60"/>
      <c r="Z58" s="104" t="str">
        <f t="shared" ca="1" si="56"/>
        <v/>
      </c>
      <c r="AA58" s="60"/>
      <c r="AB58" s="60"/>
      <c r="AD58" s="104" t="str">
        <f t="shared" ca="1" si="57"/>
        <v/>
      </c>
      <c r="AE58" s="60"/>
      <c r="AF58" s="60"/>
      <c r="AH58" s="104" t="str">
        <f t="shared" ca="1" si="58"/>
        <v/>
      </c>
      <c r="AI58" s="60"/>
      <c r="AJ58" s="60"/>
      <c r="AL58" s="104" t="str">
        <f t="shared" ca="1" si="59"/>
        <v/>
      </c>
      <c r="AM58" s="60"/>
      <c r="AN58" s="60"/>
      <c r="AP58" s="104" t="str">
        <f t="shared" ca="1" si="60"/>
        <v/>
      </c>
      <c r="AQ58" s="60"/>
      <c r="AR58" s="60"/>
      <c r="AT58" s="104" t="str">
        <f t="shared" ca="1" si="61"/>
        <v/>
      </c>
      <c r="AU58" s="60"/>
      <c r="AV58" s="60"/>
      <c r="AX58" s="104" t="str">
        <f t="shared" ca="1" si="62"/>
        <v/>
      </c>
      <c r="AY58" s="60"/>
      <c r="AZ58" s="60"/>
      <c r="BB58" s="104" t="str">
        <f t="shared" ca="1" si="63"/>
        <v/>
      </c>
      <c r="BC58" s="60"/>
      <c r="BD58" s="60"/>
      <c r="BF58" s="104" t="str">
        <f t="shared" ca="1" si="64"/>
        <v/>
      </c>
      <c r="BG58" s="60"/>
      <c r="BH58" s="60"/>
      <c r="BJ58" s="104" t="str">
        <f t="shared" ca="1" si="65"/>
        <v/>
      </c>
      <c r="BK58" s="60"/>
      <c r="BL58" s="60"/>
      <c r="BN58" s="104" t="str">
        <f t="shared" ca="1" si="66"/>
        <v/>
      </c>
      <c r="BO58" s="60"/>
      <c r="BP58" s="60"/>
      <c r="BR58" s="104" t="str">
        <f t="shared" ca="1" si="67"/>
        <v/>
      </c>
      <c r="BS58" s="60"/>
      <c r="BT58" s="60"/>
      <c r="BV58" s="104" t="str">
        <f t="shared" ca="1" si="68"/>
        <v/>
      </c>
      <c r="BW58" s="60"/>
      <c r="BX58" s="60"/>
      <c r="BZ58" s="104" t="str">
        <f t="shared" ca="1" si="69"/>
        <v/>
      </c>
      <c r="CA58" s="60"/>
      <c r="CB58" s="60"/>
      <c r="CD58" s="104" t="str">
        <f t="shared" ca="1" si="70"/>
        <v/>
      </c>
      <c r="CE58" s="60"/>
      <c r="CF58" s="60"/>
      <c r="CH58" s="104" t="str">
        <f t="shared" ca="1" si="71"/>
        <v/>
      </c>
      <c r="CI58" s="60"/>
      <c r="CJ58" s="60"/>
      <c r="CL58" s="104" t="str">
        <f t="shared" ca="1" si="72"/>
        <v/>
      </c>
      <c r="CM58" s="60"/>
      <c r="CN58" s="60"/>
      <c r="CP58" s="104" t="str">
        <f t="shared" ca="1" si="73"/>
        <v/>
      </c>
      <c r="CQ58" s="60"/>
      <c r="CR58" s="60"/>
      <c r="CT58" s="104" t="str">
        <f t="shared" ca="1" si="74"/>
        <v/>
      </c>
      <c r="CU58" s="60"/>
      <c r="CV58" s="60"/>
      <c r="CX58" s="104" t="str">
        <f t="shared" ca="1" si="75"/>
        <v/>
      </c>
      <c r="CY58" s="60"/>
      <c r="CZ58" s="60"/>
      <c r="DB58" s="104" t="str">
        <f t="shared" ca="1" si="76"/>
        <v/>
      </c>
      <c r="DC58" s="60"/>
      <c r="DD58" s="60"/>
      <c r="DF58" s="104" t="str">
        <f t="shared" ca="1" si="77"/>
        <v/>
      </c>
      <c r="DG58" s="60"/>
      <c r="DH58" s="60"/>
      <c r="DJ58" s="104" t="str">
        <f t="shared" ca="1" si="78"/>
        <v/>
      </c>
      <c r="DK58" s="60"/>
      <c r="DL58" s="60"/>
      <c r="DN58" s="104" t="str">
        <f t="shared" ca="1" si="79"/>
        <v/>
      </c>
      <c r="DO58" s="60"/>
      <c r="DP58" s="60"/>
      <c r="DR58" s="104" t="str">
        <f t="shared" ca="1" si="80"/>
        <v/>
      </c>
      <c r="DS58" s="60"/>
      <c r="DT58" s="60"/>
      <c r="DV58" s="104" t="str">
        <f t="shared" ca="1" si="81"/>
        <v/>
      </c>
      <c r="DW58" s="60"/>
      <c r="DX58" s="60"/>
      <c r="DZ58" s="104" t="str">
        <f t="shared" ca="1" si="82"/>
        <v/>
      </c>
      <c r="EA58" s="60"/>
      <c r="EB58" s="60"/>
      <c r="ED58" s="104" t="str">
        <f t="shared" ca="1" si="83"/>
        <v/>
      </c>
      <c r="EE58" s="60"/>
      <c r="EF58" s="60"/>
      <c r="EH58" s="104" t="str">
        <f t="shared" ca="1" si="84"/>
        <v/>
      </c>
      <c r="EI58" s="60"/>
      <c r="EJ58" s="60"/>
      <c r="EL58" s="104" t="str">
        <f t="shared" ca="1" si="85"/>
        <v/>
      </c>
      <c r="EM58" s="60"/>
      <c r="EN58" s="60"/>
      <c r="EP58" s="104" t="str">
        <f t="shared" ca="1" si="86"/>
        <v/>
      </c>
      <c r="EQ58" s="60"/>
      <c r="ER58" s="60"/>
      <c r="ET58" s="104" t="str">
        <f t="shared" ca="1" si="87"/>
        <v/>
      </c>
      <c r="EU58" s="60"/>
      <c r="EV58" s="60"/>
      <c r="EX58" s="104" t="str">
        <f t="shared" ca="1" si="88"/>
        <v/>
      </c>
      <c r="EY58" s="60"/>
      <c r="EZ58" s="60"/>
      <c r="FB58" s="104" t="str">
        <f t="shared" ca="1" si="89"/>
        <v/>
      </c>
      <c r="FC58" s="60"/>
      <c r="FD58" s="60"/>
      <c r="FF58" s="104" t="str">
        <f t="shared" ca="1" si="90"/>
        <v/>
      </c>
      <c r="FG58" s="60"/>
      <c r="FH58" s="60"/>
      <c r="FJ58" s="104" t="str">
        <f t="shared" ca="1" si="91"/>
        <v/>
      </c>
      <c r="FK58" s="60"/>
      <c r="FL58" s="60"/>
      <c r="FN58" s="104" t="str">
        <f t="shared" ca="1" si="92"/>
        <v/>
      </c>
      <c r="FO58" s="60"/>
      <c r="FP58" s="60"/>
      <c r="FR58" s="104" t="str">
        <f t="shared" ca="1" si="93"/>
        <v/>
      </c>
      <c r="FS58" s="60"/>
      <c r="FT58" s="60"/>
      <c r="FV58" s="104" t="str">
        <f t="shared" ca="1" si="94"/>
        <v/>
      </c>
      <c r="FW58" s="60"/>
      <c r="FX58" s="60"/>
      <c r="FZ58" s="104" t="str">
        <f t="shared" ca="1" si="95"/>
        <v/>
      </c>
      <c r="GA58" s="60"/>
      <c r="GB58" s="60"/>
      <c r="GD58" s="104" t="str">
        <f t="shared" ca="1" si="96"/>
        <v/>
      </c>
      <c r="GE58" s="60"/>
      <c r="GF58" s="60"/>
      <c r="GH58" s="104" t="str">
        <f t="shared" ca="1" si="97"/>
        <v/>
      </c>
      <c r="GI58" s="60"/>
      <c r="GJ58" s="60"/>
      <c r="GL58" s="104" t="str">
        <f t="shared" ca="1" si="98"/>
        <v/>
      </c>
      <c r="GM58" s="60"/>
      <c r="GN58" s="60"/>
      <c r="GP58" s="104" t="str">
        <f t="shared" ca="1" si="99"/>
        <v/>
      </c>
      <c r="GQ58" s="60"/>
      <c r="GR58" s="60"/>
    </row>
    <row r="59" spans="2:200" s="28" customFormat="1" x14ac:dyDescent="0.2">
      <c r="B59" s="59" t="str">
        <f t="shared" ca="1" si="50"/>
        <v/>
      </c>
      <c r="C59" s="60"/>
      <c r="D59" s="60"/>
      <c r="F59" s="104" t="str">
        <f t="shared" ca="1" si="51"/>
        <v/>
      </c>
      <c r="G59" s="60"/>
      <c r="H59" s="60"/>
      <c r="J59" s="104" t="str">
        <f t="shared" ca="1" si="52"/>
        <v/>
      </c>
      <c r="K59" s="60"/>
      <c r="L59" s="60"/>
      <c r="N59" s="104" t="str">
        <f t="shared" ca="1" si="53"/>
        <v/>
      </c>
      <c r="O59" s="60"/>
      <c r="P59" s="60"/>
      <c r="R59" s="104" t="str">
        <f t="shared" ca="1" si="54"/>
        <v/>
      </c>
      <c r="S59" s="60"/>
      <c r="T59" s="60"/>
      <c r="V59" s="104" t="str">
        <f t="shared" ca="1" si="55"/>
        <v/>
      </c>
      <c r="W59" s="60"/>
      <c r="X59" s="60"/>
      <c r="Z59" s="104" t="str">
        <f t="shared" ca="1" si="56"/>
        <v/>
      </c>
      <c r="AA59" s="60"/>
      <c r="AB59" s="60"/>
      <c r="AD59" s="104" t="str">
        <f t="shared" ca="1" si="57"/>
        <v/>
      </c>
      <c r="AE59" s="60"/>
      <c r="AF59" s="60"/>
      <c r="AH59" s="104" t="str">
        <f t="shared" ca="1" si="58"/>
        <v/>
      </c>
      <c r="AI59" s="60"/>
      <c r="AJ59" s="60"/>
      <c r="AL59" s="104" t="str">
        <f t="shared" ca="1" si="59"/>
        <v/>
      </c>
      <c r="AM59" s="60"/>
      <c r="AN59" s="60"/>
      <c r="AP59" s="104" t="str">
        <f t="shared" ca="1" si="60"/>
        <v/>
      </c>
      <c r="AQ59" s="60"/>
      <c r="AR59" s="60"/>
      <c r="AT59" s="104" t="str">
        <f t="shared" ca="1" si="61"/>
        <v/>
      </c>
      <c r="AU59" s="60"/>
      <c r="AV59" s="60"/>
      <c r="AX59" s="104" t="str">
        <f t="shared" ca="1" si="62"/>
        <v/>
      </c>
      <c r="AY59" s="60"/>
      <c r="AZ59" s="60"/>
      <c r="BB59" s="104" t="str">
        <f t="shared" ca="1" si="63"/>
        <v/>
      </c>
      <c r="BC59" s="60"/>
      <c r="BD59" s="60"/>
      <c r="BF59" s="104" t="str">
        <f t="shared" ca="1" si="64"/>
        <v/>
      </c>
      <c r="BG59" s="60"/>
      <c r="BH59" s="60"/>
      <c r="BJ59" s="104" t="str">
        <f t="shared" ca="1" si="65"/>
        <v/>
      </c>
      <c r="BK59" s="60"/>
      <c r="BL59" s="60"/>
      <c r="BN59" s="104" t="str">
        <f t="shared" ca="1" si="66"/>
        <v/>
      </c>
      <c r="BO59" s="60"/>
      <c r="BP59" s="60"/>
      <c r="BR59" s="104" t="str">
        <f t="shared" ca="1" si="67"/>
        <v/>
      </c>
      <c r="BS59" s="60"/>
      <c r="BT59" s="60"/>
      <c r="BV59" s="104" t="str">
        <f t="shared" ca="1" si="68"/>
        <v/>
      </c>
      <c r="BW59" s="60"/>
      <c r="BX59" s="60"/>
      <c r="BZ59" s="104" t="str">
        <f t="shared" ca="1" si="69"/>
        <v/>
      </c>
      <c r="CA59" s="60"/>
      <c r="CB59" s="60"/>
      <c r="CD59" s="104" t="str">
        <f t="shared" ca="1" si="70"/>
        <v/>
      </c>
      <c r="CE59" s="60"/>
      <c r="CF59" s="60"/>
      <c r="CH59" s="104" t="str">
        <f t="shared" ca="1" si="71"/>
        <v/>
      </c>
      <c r="CI59" s="60"/>
      <c r="CJ59" s="60"/>
      <c r="CL59" s="104" t="str">
        <f t="shared" ca="1" si="72"/>
        <v/>
      </c>
      <c r="CM59" s="60"/>
      <c r="CN59" s="60"/>
      <c r="CP59" s="104" t="str">
        <f t="shared" ca="1" si="73"/>
        <v/>
      </c>
      <c r="CQ59" s="60"/>
      <c r="CR59" s="60"/>
      <c r="CT59" s="104" t="str">
        <f t="shared" ca="1" si="74"/>
        <v/>
      </c>
      <c r="CU59" s="60"/>
      <c r="CV59" s="60"/>
      <c r="CX59" s="104" t="str">
        <f t="shared" ca="1" si="75"/>
        <v/>
      </c>
      <c r="CY59" s="60"/>
      <c r="CZ59" s="60"/>
      <c r="DB59" s="104" t="str">
        <f t="shared" ca="1" si="76"/>
        <v/>
      </c>
      <c r="DC59" s="60"/>
      <c r="DD59" s="60"/>
      <c r="DF59" s="104" t="str">
        <f t="shared" ca="1" si="77"/>
        <v/>
      </c>
      <c r="DG59" s="60"/>
      <c r="DH59" s="60"/>
      <c r="DJ59" s="104" t="str">
        <f t="shared" ca="1" si="78"/>
        <v/>
      </c>
      <c r="DK59" s="60"/>
      <c r="DL59" s="60"/>
      <c r="DN59" s="104" t="str">
        <f t="shared" ca="1" si="79"/>
        <v/>
      </c>
      <c r="DO59" s="60"/>
      <c r="DP59" s="60"/>
      <c r="DR59" s="104" t="str">
        <f t="shared" ca="1" si="80"/>
        <v/>
      </c>
      <c r="DS59" s="60"/>
      <c r="DT59" s="60"/>
      <c r="DV59" s="104" t="str">
        <f t="shared" ca="1" si="81"/>
        <v/>
      </c>
      <c r="DW59" s="60"/>
      <c r="DX59" s="60"/>
      <c r="DZ59" s="104" t="str">
        <f t="shared" ca="1" si="82"/>
        <v/>
      </c>
      <c r="EA59" s="60"/>
      <c r="EB59" s="60"/>
      <c r="ED59" s="104" t="str">
        <f t="shared" ca="1" si="83"/>
        <v/>
      </c>
      <c r="EE59" s="60"/>
      <c r="EF59" s="60"/>
      <c r="EH59" s="104" t="str">
        <f t="shared" ca="1" si="84"/>
        <v/>
      </c>
      <c r="EI59" s="60"/>
      <c r="EJ59" s="60"/>
      <c r="EL59" s="104" t="str">
        <f t="shared" ca="1" si="85"/>
        <v/>
      </c>
      <c r="EM59" s="60"/>
      <c r="EN59" s="60"/>
      <c r="EP59" s="104" t="str">
        <f t="shared" ca="1" si="86"/>
        <v/>
      </c>
      <c r="EQ59" s="60"/>
      <c r="ER59" s="60"/>
      <c r="ET59" s="104" t="str">
        <f t="shared" ca="1" si="87"/>
        <v/>
      </c>
      <c r="EU59" s="60"/>
      <c r="EV59" s="60"/>
      <c r="EX59" s="104" t="str">
        <f t="shared" ca="1" si="88"/>
        <v/>
      </c>
      <c r="EY59" s="60"/>
      <c r="EZ59" s="60"/>
      <c r="FB59" s="104" t="str">
        <f t="shared" ca="1" si="89"/>
        <v/>
      </c>
      <c r="FC59" s="60"/>
      <c r="FD59" s="60"/>
      <c r="FF59" s="104" t="str">
        <f t="shared" ca="1" si="90"/>
        <v/>
      </c>
      <c r="FG59" s="60"/>
      <c r="FH59" s="60"/>
      <c r="FJ59" s="104" t="str">
        <f t="shared" ca="1" si="91"/>
        <v/>
      </c>
      <c r="FK59" s="60"/>
      <c r="FL59" s="60"/>
      <c r="FN59" s="104" t="str">
        <f t="shared" ca="1" si="92"/>
        <v/>
      </c>
      <c r="FO59" s="60"/>
      <c r="FP59" s="60"/>
      <c r="FR59" s="104" t="str">
        <f t="shared" ca="1" si="93"/>
        <v/>
      </c>
      <c r="FS59" s="60"/>
      <c r="FT59" s="60"/>
      <c r="FV59" s="104" t="str">
        <f t="shared" ca="1" si="94"/>
        <v/>
      </c>
      <c r="FW59" s="60"/>
      <c r="FX59" s="60"/>
      <c r="FZ59" s="104" t="str">
        <f t="shared" ca="1" si="95"/>
        <v/>
      </c>
      <c r="GA59" s="60"/>
      <c r="GB59" s="60"/>
      <c r="GD59" s="104" t="str">
        <f t="shared" ca="1" si="96"/>
        <v/>
      </c>
      <c r="GE59" s="60"/>
      <c r="GF59" s="60"/>
      <c r="GH59" s="104" t="str">
        <f t="shared" ca="1" si="97"/>
        <v/>
      </c>
      <c r="GI59" s="60"/>
      <c r="GJ59" s="60"/>
      <c r="GL59" s="104" t="str">
        <f t="shared" ca="1" si="98"/>
        <v/>
      </c>
      <c r="GM59" s="60"/>
      <c r="GN59" s="60"/>
      <c r="GP59" s="104" t="str">
        <f t="shared" ca="1" si="99"/>
        <v/>
      </c>
      <c r="GQ59" s="60"/>
      <c r="GR59" s="60"/>
    </row>
    <row r="60" spans="2:200" s="28" customFormat="1" x14ac:dyDescent="0.2">
      <c r="B60" s="59" t="str">
        <f t="shared" ca="1" si="50"/>
        <v/>
      </c>
      <c r="C60" s="60"/>
      <c r="D60" s="60"/>
      <c r="F60" s="104" t="str">
        <f t="shared" ca="1" si="51"/>
        <v/>
      </c>
      <c r="G60" s="60"/>
      <c r="H60" s="60"/>
      <c r="J60" s="104" t="str">
        <f t="shared" ca="1" si="52"/>
        <v/>
      </c>
      <c r="K60" s="60"/>
      <c r="L60" s="60"/>
      <c r="N60" s="104" t="str">
        <f t="shared" ca="1" si="53"/>
        <v/>
      </c>
      <c r="O60" s="60"/>
      <c r="P60" s="60"/>
      <c r="R60" s="104" t="str">
        <f t="shared" ca="1" si="54"/>
        <v/>
      </c>
      <c r="S60" s="60"/>
      <c r="T60" s="60"/>
      <c r="V60" s="104" t="str">
        <f t="shared" ca="1" si="55"/>
        <v/>
      </c>
      <c r="W60" s="60"/>
      <c r="X60" s="60"/>
      <c r="Z60" s="104" t="str">
        <f t="shared" ca="1" si="56"/>
        <v/>
      </c>
      <c r="AA60" s="60"/>
      <c r="AB60" s="60"/>
      <c r="AD60" s="104" t="str">
        <f t="shared" ca="1" si="57"/>
        <v/>
      </c>
      <c r="AE60" s="60"/>
      <c r="AF60" s="60"/>
      <c r="AH60" s="104" t="str">
        <f t="shared" ca="1" si="58"/>
        <v/>
      </c>
      <c r="AI60" s="60"/>
      <c r="AJ60" s="60"/>
      <c r="AL60" s="104" t="str">
        <f t="shared" ca="1" si="59"/>
        <v/>
      </c>
      <c r="AM60" s="60"/>
      <c r="AN60" s="60"/>
      <c r="AP60" s="104" t="str">
        <f t="shared" ca="1" si="60"/>
        <v/>
      </c>
      <c r="AQ60" s="60"/>
      <c r="AR60" s="60"/>
      <c r="AT60" s="104" t="str">
        <f t="shared" ca="1" si="61"/>
        <v/>
      </c>
      <c r="AU60" s="60"/>
      <c r="AV60" s="60"/>
      <c r="AX60" s="104" t="str">
        <f t="shared" ca="1" si="62"/>
        <v/>
      </c>
      <c r="AY60" s="60"/>
      <c r="AZ60" s="60"/>
      <c r="BB60" s="104" t="str">
        <f t="shared" ca="1" si="63"/>
        <v/>
      </c>
      <c r="BC60" s="60"/>
      <c r="BD60" s="60"/>
      <c r="BF60" s="104" t="str">
        <f t="shared" ca="1" si="64"/>
        <v/>
      </c>
      <c r="BG60" s="60"/>
      <c r="BH60" s="60"/>
      <c r="BJ60" s="104" t="str">
        <f t="shared" ca="1" si="65"/>
        <v/>
      </c>
      <c r="BK60" s="60"/>
      <c r="BL60" s="60"/>
      <c r="BN60" s="104" t="str">
        <f t="shared" ca="1" si="66"/>
        <v/>
      </c>
      <c r="BO60" s="60"/>
      <c r="BP60" s="60"/>
      <c r="BR60" s="104" t="str">
        <f t="shared" ca="1" si="67"/>
        <v/>
      </c>
      <c r="BS60" s="60"/>
      <c r="BT60" s="60"/>
      <c r="BV60" s="104" t="str">
        <f t="shared" ca="1" si="68"/>
        <v/>
      </c>
      <c r="BW60" s="60"/>
      <c r="BX60" s="60"/>
      <c r="BZ60" s="104" t="str">
        <f t="shared" ca="1" si="69"/>
        <v/>
      </c>
      <c r="CA60" s="60"/>
      <c r="CB60" s="60"/>
      <c r="CD60" s="104" t="str">
        <f t="shared" ca="1" si="70"/>
        <v/>
      </c>
      <c r="CE60" s="60"/>
      <c r="CF60" s="60"/>
      <c r="CH60" s="104" t="str">
        <f t="shared" ca="1" si="71"/>
        <v/>
      </c>
      <c r="CI60" s="60"/>
      <c r="CJ60" s="60"/>
      <c r="CL60" s="104" t="str">
        <f t="shared" ca="1" si="72"/>
        <v/>
      </c>
      <c r="CM60" s="60"/>
      <c r="CN60" s="60"/>
      <c r="CP60" s="104" t="str">
        <f t="shared" ca="1" si="73"/>
        <v/>
      </c>
      <c r="CQ60" s="60"/>
      <c r="CR60" s="60"/>
      <c r="CT60" s="104" t="str">
        <f t="shared" ca="1" si="74"/>
        <v/>
      </c>
      <c r="CU60" s="60"/>
      <c r="CV60" s="60"/>
      <c r="CX60" s="104" t="str">
        <f t="shared" ca="1" si="75"/>
        <v/>
      </c>
      <c r="CY60" s="60"/>
      <c r="CZ60" s="60"/>
      <c r="DB60" s="104" t="str">
        <f t="shared" ca="1" si="76"/>
        <v/>
      </c>
      <c r="DC60" s="60"/>
      <c r="DD60" s="60"/>
      <c r="DF60" s="104" t="str">
        <f t="shared" ca="1" si="77"/>
        <v/>
      </c>
      <c r="DG60" s="60"/>
      <c r="DH60" s="60"/>
      <c r="DJ60" s="104" t="str">
        <f t="shared" ca="1" si="78"/>
        <v/>
      </c>
      <c r="DK60" s="60"/>
      <c r="DL60" s="60"/>
      <c r="DN60" s="104" t="str">
        <f t="shared" ca="1" si="79"/>
        <v/>
      </c>
      <c r="DO60" s="60"/>
      <c r="DP60" s="60"/>
      <c r="DR60" s="104" t="str">
        <f t="shared" ca="1" si="80"/>
        <v/>
      </c>
      <c r="DS60" s="60"/>
      <c r="DT60" s="60"/>
      <c r="DV60" s="104" t="str">
        <f t="shared" ca="1" si="81"/>
        <v/>
      </c>
      <c r="DW60" s="60"/>
      <c r="DX60" s="60"/>
      <c r="DZ60" s="104" t="str">
        <f t="shared" ca="1" si="82"/>
        <v/>
      </c>
      <c r="EA60" s="60"/>
      <c r="EB60" s="60"/>
      <c r="ED60" s="104" t="str">
        <f t="shared" ca="1" si="83"/>
        <v/>
      </c>
      <c r="EE60" s="60"/>
      <c r="EF60" s="60"/>
      <c r="EH60" s="104" t="str">
        <f t="shared" ca="1" si="84"/>
        <v/>
      </c>
      <c r="EI60" s="60"/>
      <c r="EJ60" s="60"/>
      <c r="EL60" s="104" t="str">
        <f t="shared" ca="1" si="85"/>
        <v/>
      </c>
      <c r="EM60" s="60"/>
      <c r="EN60" s="60"/>
      <c r="EP60" s="104" t="str">
        <f t="shared" ca="1" si="86"/>
        <v/>
      </c>
      <c r="EQ60" s="60"/>
      <c r="ER60" s="60"/>
      <c r="ET60" s="104" t="str">
        <f t="shared" ca="1" si="87"/>
        <v/>
      </c>
      <c r="EU60" s="60"/>
      <c r="EV60" s="60"/>
      <c r="EX60" s="104" t="str">
        <f t="shared" ca="1" si="88"/>
        <v/>
      </c>
      <c r="EY60" s="60"/>
      <c r="EZ60" s="60"/>
      <c r="FB60" s="104" t="str">
        <f t="shared" ca="1" si="89"/>
        <v/>
      </c>
      <c r="FC60" s="60"/>
      <c r="FD60" s="60"/>
      <c r="FF60" s="104" t="str">
        <f t="shared" ca="1" si="90"/>
        <v/>
      </c>
      <c r="FG60" s="60"/>
      <c r="FH60" s="60"/>
      <c r="FJ60" s="104" t="str">
        <f t="shared" ca="1" si="91"/>
        <v/>
      </c>
      <c r="FK60" s="60"/>
      <c r="FL60" s="60"/>
      <c r="FN60" s="104" t="str">
        <f t="shared" ca="1" si="92"/>
        <v/>
      </c>
      <c r="FO60" s="60"/>
      <c r="FP60" s="60"/>
      <c r="FR60" s="104" t="str">
        <f t="shared" ca="1" si="93"/>
        <v/>
      </c>
      <c r="FS60" s="60"/>
      <c r="FT60" s="60"/>
      <c r="FV60" s="104" t="str">
        <f t="shared" ca="1" si="94"/>
        <v/>
      </c>
      <c r="FW60" s="60"/>
      <c r="FX60" s="60"/>
      <c r="FZ60" s="104" t="str">
        <f t="shared" ca="1" si="95"/>
        <v/>
      </c>
      <c r="GA60" s="60"/>
      <c r="GB60" s="60"/>
      <c r="GD60" s="104" t="str">
        <f t="shared" ca="1" si="96"/>
        <v/>
      </c>
      <c r="GE60" s="60"/>
      <c r="GF60" s="60"/>
      <c r="GH60" s="104" t="str">
        <f t="shared" ca="1" si="97"/>
        <v/>
      </c>
      <c r="GI60" s="60"/>
      <c r="GJ60" s="60"/>
      <c r="GL60" s="104" t="str">
        <f t="shared" ca="1" si="98"/>
        <v/>
      </c>
      <c r="GM60" s="60"/>
      <c r="GN60" s="60"/>
      <c r="GP60" s="104" t="str">
        <f t="shared" ca="1" si="99"/>
        <v/>
      </c>
      <c r="GQ60" s="60"/>
      <c r="GR60" s="60"/>
    </row>
    <row r="61" spans="2:200" s="28" customFormat="1" x14ac:dyDescent="0.2">
      <c r="B61" s="59" t="str">
        <f t="shared" ca="1" si="50"/>
        <v/>
      </c>
      <c r="C61" s="60"/>
      <c r="D61" s="60"/>
      <c r="F61" s="104" t="str">
        <f t="shared" ca="1" si="51"/>
        <v/>
      </c>
      <c r="G61" s="60"/>
      <c r="H61" s="60"/>
      <c r="J61" s="104" t="str">
        <f t="shared" ca="1" si="52"/>
        <v/>
      </c>
      <c r="K61" s="60"/>
      <c r="L61" s="60"/>
      <c r="N61" s="104" t="str">
        <f t="shared" ca="1" si="53"/>
        <v/>
      </c>
      <c r="O61" s="60"/>
      <c r="P61" s="60"/>
      <c r="R61" s="104" t="str">
        <f t="shared" ca="1" si="54"/>
        <v/>
      </c>
      <c r="S61" s="60"/>
      <c r="T61" s="60"/>
      <c r="V61" s="104" t="str">
        <f t="shared" ca="1" si="55"/>
        <v/>
      </c>
      <c r="W61" s="60"/>
      <c r="X61" s="60"/>
      <c r="Z61" s="104" t="str">
        <f t="shared" ca="1" si="56"/>
        <v/>
      </c>
      <c r="AA61" s="60"/>
      <c r="AB61" s="60"/>
      <c r="AD61" s="104" t="str">
        <f t="shared" ca="1" si="57"/>
        <v/>
      </c>
      <c r="AE61" s="60"/>
      <c r="AF61" s="60"/>
      <c r="AH61" s="104" t="str">
        <f t="shared" ca="1" si="58"/>
        <v/>
      </c>
      <c r="AI61" s="60"/>
      <c r="AJ61" s="60"/>
      <c r="AL61" s="104" t="str">
        <f t="shared" ca="1" si="59"/>
        <v/>
      </c>
      <c r="AM61" s="60"/>
      <c r="AN61" s="60"/>
      <c r="AP61" s="104" t="str">
        <f t="shared" ca="1" si="60"/>
        <v/>
      </c>
      <c r="AQ61" s="60"/>
      <c r="AR61" s="60"/>
      <c r="AT61" s="104" t="str">
        <f t="shared" ca="1" si="61"/>
        <v/>
      </c>
      <c r="AU61" s="60"/>
      <c r="AV61" s="60"/>
      <c r="AX61" s="104" t="str">
        <f t="shared" ca="1" si="62"/>
        <v/>
      </c>
      <c r="AY61" s="60"/>
      <c r="AZ61" s="60"/>
      <c r="BB61" s="104" t="str">
        <f t="shared" ca="1" si="63"/>
        <v/>
      </c>
      <c r="BC61" s="60"/>
      <c r="BD61" s="60"/>
      <c r="BF61" s="104" t="str">
        <f t="shared" ca="1" si="64"/>
        <v/>
      </c>
      <c r="BG61" s="60"/>
      <c r="BH61" s="60"/>
      <c r="BJ61" s="104" t="str">
        <f t="shared" ca="1" si="65"/>
        <v/>
      </c>
      <c r="BK61" s="60"/>
      <c r="BL61" s="60"/>
      <c r="BN61" s="104" t="str">
        <f t="shared" ca="1" si="66"/>
        <v/>
      </c>
      <c r="BO61" s="60"/>
      <c r="BP61" s="60"/>
      <c r="BR61" s="104" t="str">
        <f t="shared" ca="1" si="67"/>
        <v/>
      </c>
      <c r="BS61" s="60"/>
      <c r="BT61" s="60"/>
      <c r="BV61" s="104" t="str">
        <f t="shared" ca="1" si="68"/>
        <v/>
      </c>
      <c r="BW61" s="60"/>
      <c r="BX61" s="60"/>
      <c r="BZ61" s="104" t="str">
        <f t="shared" ca="1" si="69"/>
        <v/>
      </c>
      <c r="CA61" s="60"/>
      <c r="CB61" s="60"/>
      <c r="CD61" s="104" t="str">
        <f t="shared" ca="1" si="70"/>
        <v/>
      </c>
      <c r="CE61" s="60"/>
      <c r="CF61" s="60"/>
      <c r="CH61" s="104" t="str">
        <f t="shared" ca="1" si="71"/>
        <v/>
      </c>
      <c r="CI61" s="60"/>
      <c r="CJ61" s="60"/>
      <c r="CL61" s="104" t="str">
        <f t="shared" ca="1" si="72"/>
        <v/>
      </c>
      <c r="CM61" s="60"/>
      <c r="CN61" s="60"/>
      <c r="CP61" s="104" t="str">
        <f t="shared" ca="1" si="73"/>
        <v/>
      </c>
      <c r="CQ61" s="60"/>
      <c r="CR61" s="60"/>
      <c r="CT61" s="104" t="str">
        <f t="shared" ca="1" si="74"/>
        <v/>
      </c>
      <c r="CU61" s="60"/>
      <c r="CV61" s="60"/>
      <c r="CX61" s="104" t="str">
        <f t="shared" ca="1" si="75"/>
        <v/>
      </c>
      <c r="CY61" s="60"/>
      <c r="CZ61" s="60"/>
      <c r="DB61" s="104" t="str">
        <f t="shared" ca="1" si="76"/>
        <v/>
      </c>
      <c r="DC61" s="60"/>
      <c r="DD61" s="60"/>
      <c r="DF61" s="104" t="str">
        <f t="shared" ca="1" si="77"/>
        <v/>
      </c>
      <c r="DG61" s="60"/>
      <c r="DH61" s="60"/>
      <c r="DJ61" s="104" t="str">
        <f t="shared" ca="1" si="78"/>
        <v/>
      </c>
      <c r="DK61" s="60"/>
      <c r="DL61" s="60"/>
      <c r="DN61" s="104" t="str">
        <f t="shared" ca="1" si="79"/>
        <v/>
      </c>
      <c r="DO61" s="60"/>
      <c r="DP61" s="60"/>
      <c r="DR61" s="104" t="str">
        <f t="shared" ca="1" si="80"/>
        <v/>
      </c>
      <c r="DS61" s="60"/>
      <c r="DT61" s="60"/>
      <c r="DV61" s="104" t="str">
        <f t="shared" ca="1" si="81"/>
        <v/>
      </c>
      <c r="DW61" s="60"/>
      <c r="DX61" s="60"/>
      <c r="DZ61" s="104" t="str">
        <f t="shared" ca="1" si="82"/>
        <v/>
      </c>
      <c r="EA61" s="60"/>
      <c r="EB61" s="60"/>
      <c r="ED61" s="104" t="str">
        <f t="shared" ca="1" si="83"/>
        <v/>
      </c>
      <c r="EE61" s="60"/>
      <c r="EF61" s="60"/>
      <c r="EH61" s="104" t="str">
        <f t="shared" ca="1" si="84"/>
        <v/>
      </c>
      <c r="EI61" s="60"/>
      <c r="EJ61" s="60"/>
      <c r="EL61" s="104" t="str">
        <f t="shared" ca="1" si="85"/>
        <v/>
      </c>
      <c r="EM61" s="60"/>
      <c r="EN61" s="60"/>
      <c r="EP61" s="104" t="str">
        <f t="shared" ca="1" si="86"/>
        <v/>
      </c>
      <c r="EQ61" s="60"/>
      <c r="ER61" s="60"/>
      <c r="ET61" s="104" t="str">
        <f t="shared" ca="1" si="87"/>
        <v/>
      </c>
      <c r="EU61" s="60"/>
      <c r="EV61" s="60"/>
      <c r="EX61" s="104" t="str">
        <f t="shared" ca="1" si="88"/>
        <v/>
      </c>
      <c r="EY61" s="60"/>
      <c r="EZ61" s="60"/>
      <c r="FB61" s="104" t="str">
        <f t="shared" ca="1" si="89"/>
        <v/>
      </c>
      <c r="FC61" s="60"/>
      <c r="FD61" s="60"/>
      <c r="FF61" s="104" t="str">
        <f t="shared" ca="1" si="90"/>
        <v/>
      </c>
      <c r="FG61" s="60"/>
      <c r="FH61" s="60"/>
      <c r="FJ61" s="104" t="str">
        <f t="shared" ca="1" si="91"/>
        <v/>
      </c>
      <c r="FK61" s="60"/>
      <c r="FL61" s="60"/>
      <c r="FN61" s="104" t="str">
        <f t="shared" ca="1" si="92"/>
        <v/>
      </c>
      <c r="FO61" s="60"/>
      <c r="FP61" s="60"/>
      <c r="FR61" s="104" t="str">
        <f t="shared" ca="1" si="93"/>
        <v/>
      </c>
      <c r="FS61" s="60"/>
      <c r="FT61" s="60"/>
      <c r="FV61" s="104" t="str">
        <f t="shared" ca="1" si="94"/>
        <v/>
      </c>
      <c r="FW61" s="60"/>
      <c r="FX61" s="60"/>
      <c r="FZ61" s="104" t="str">
        <f t="shared" ca="1" si="95"/>
        <v/>
      </c>
      <c r="GA61" s="60"/>
      <c r="GB61" s="60"/>
      <c r="GD61" s="104" t="str">
        <f t="shared" ca="1" si="96"/>
        <v/>
      </c>
      <c r="GE61" s="60"/>
      <c r="GF61" s="60"/>
      <c r="GH61" s="104" t="str">
        <f t="shared" ca="1" si="97"/>
        <v/>
      </c>
      <c r="GI61" s="60"/>
      <c r="GJ61" s="60"/>
      <c r="GL61" s="104" t="str">
        <f t="shared" ca="1" si="98"/>
        <v/>
      </c>
      <c r="GM61" s="60"/>
      <c r="GN61" s="60"/>
      <c r="GP61" s="104" t="str">
        <f t="shared" ca="1" si="99"/>
        <v/>
      </c>
      <c r="GQ61" s="60"/>
      <c r="GR61" s="60"/>
    </row>
    <row r="62" spans="2:200" s="28" customFormat="1" x14ac:dyDescent="0.2">
      <c r="B62" s="59" t="str">
        <f t="shared" ca="1" si="50"/>
        <v/>
      </c>
      <c r="C62" s="60"/>
      <c r="D62" s="60"/>
      <c r="F62" s="104" t="str">
        <f t="shared" ca="1" si="51"/>
        <v/>
      </c>
      <c r="G62" s="60"/>
      <c r="H62" s="60"/>
      <c r="J62" s="104" t="str">
        <f t="shared" ca="1" si="52"/>
        <v/>
      </c>
      <c r="K62" s="60"/>
      <c r="L62" s="60"/>
      <c r="N62" s="104" t="str">
        <f t="shared" ca="1" si="53"/>
        <v/>
      </c>
      <c r="O62" s="60"/>
      <c r="P62" s="60"/>
      <c r="R62" s="104" t="str">
        <f t="shared" ca="1" si="54"/>
        <v/>
      </c>
      <c r="S62" s="60"/>
      <c r="T62" s="60"/>
      <c r="V62" s="104" t="str">
        <f t="shared" ca="1" si="55"/>
        <v/>
      </c>
      <c r="W62" s="60"/>
      <c r="X62" s="60"/>
      <c r="Z62" s="104" t="str">
        <f t="shared" ca="1" si="56"/>
        <v/>
      </c>
      <c r="AA62" s="60"/>
      <c r="AB62" s="60"/>
      <c r="AD62" s="104" t="str">
        <f t="shared" ca="1" si="57"/>
        <v/>
      </c>
      <c r="AE62" s="60"/>
      <c r="AF62" s="60"/>
      <c r="AH62" s="104" t="str">
        <f t="shared" ca="1" si="58"/>
        <v/>
      </c>
      <c r="AI62" s="60"/>
      <c r="AJ62" s="60"/>
      <c r="AL62" s="104" t="str">
        <f t="shared" ca="1" si="59"/>
        <v/>
      </c>
      <c r="AM62" s="60"/>
      <c r="AN62" s="60"/>
      <c r="AP62" s="104" t="str">
        <f t="shared" ca="1" si="60"/>
        <v/>
      </c>
      <c r="AQ62" s="60"/>
      <c r="AR62" s="60"/>
      <c r="AT62" s="104" t="str">
        <f t="shared" ca="1" si="61"/>
        <v/>
      </c>
      <c r="AU62" s="60"/>
      <c r="AV62" s="60"/>
      <c r="AX62" s="104" t="str">
        <f t="shared" ca="1" si="62"/>
        <v/>
      </c>
      <c r="AY62" s="60"/>
      <c r="AZ62" s="60"/>
      <c r="BB62" s="104" t="str">
        <f t="shared" ca="1" si="63"/>
        <v/>
      </c>
      <c r="BC62" s="60"/>
      <c r="BD62" s="60"/>
      <c r="BF62" s="104" t="str">
        <f t="shared" ca="1" si="64"/>
        <v/>
      </c>
      <c r="BG62" s="60"/>
      <c r="BH62" s="60"/>
      <c r="BJ62" s="104" t="str">
        <f t="shared" ca="1" si="65"/>
        <v/>
      </c>
      <c r="BK62" s="60"/>
      <c r="BL62" s="60"/>
      <c r="BN62" s="104" t="str">
        <f t="shared" ca="1" si="66"/>
        <v/>
      </c>
      <c r="BO62" s="60"/>
      <c r="BP62" s="60"/>
      <c r="BR62" s="104" t="str">
        <f t="shared" ca="1" si="67"/>
        <v/>
      </c>
      <c r="BS62" s="60"/>
      <c r="BT62" s="60"/>
      <c r="BV62" s="104" t="str">
        <f t="shared" ca="1" si="68"/>
        <v/>
      </c>
      <c r="BW62" s="60"/>
      <c r="BX62" s="60"/>
      <c r="BZ62" s="104" t="str">
        <f t="shared" ca="1" si="69"/>
        <v/>
      </c>
      <c r="CA62" s="60"/>
      <c r="CB62" s="60"/>
      <c r="CD62" s="104" t="str">
        <f t="shared" ca="1" si="70"/>
        <v/>
      </c>
      <c r="CE62" s="60"/>
      <c r="CF62" s="60"/>
      <c r="CH62" s="104" t="str">
        <f t="shared" ca="1" si="71"/>
        <v/>
      </c>
      <c r="CI62" s="60"/>
      <c r="CJ62" s="60"/>
      <c r="CL62" s="104" t="str">
        <f t="shared" ca="1" si="72"/>
        <v/>
      </c>
      <c r="CM62" s="60"/>
      <c r="CN62" s="60"/>
      <c r="CP62" s="104" t="str">
        <f t="shared" ca="1" si="73"/>
        <v/>
      </c>
      <c r="CQ62" s="60"/>
      <c r="CR62" s="60"/>
      <c r="CT62" s="104" t="str">
        <f t="shared" ca="1" si="74"/>
        <v/>
      </c>
      <c r="CU62" s="60"/>
      <c r="CV62" s="60"/>
      <c r="CX62" s="104" t="str">
        <f t="shared" ca="1" si="75"/>
        <v/>
      </c>
      <c r="CY62" s="60"/>
      <c r="CZ62" s="60"/>
      <c r="DB62" s="104" t="str">
        <f t="shared" ca="1" si="76"/>
        <v/>
      </c>
      <c r="DC62" s="60"/>
      <c r="DD62" s="60"/>
      <c r="DF62" s="104" t="str">
        <f t="shared" ca="1" si="77"/>
        <v/>
      </c>
      <c r="DG62" s="60"/>
      <c r="DH62" s="60"/>
      <c r="DJ62" s="104" t="str">
        <f t="shared" ca="1" si="78"/>
        <v/>
      </c>
      <c r="DK62" s="60"/>
      <c r="DL62" s="60"/>
      <c r="DN62" s="104" t="str">
        <f t="shared" ca="1" si="79"/>
        <v/>
      </c>
      <c r="DO62" s="60"/>
      <c r="DP62" s="60"/>
      <c r="DR62" s="104" t="str">
        <f t="shared" ca="1" si="80"/>
        <v/>
      </c>
      <c r="DS62" s="60"/>
      <c r="DT62" s="60"/>
      <c r="DV62" s="104" t="str">
        <f t="shared" ca="1" si="81"/>
        <v/>
      </c>
      <c r="DW62" s="60"/>
      <c r="DX62" s="60"/>
      <c r="DZ62" s="104" t="str">
        <f t="shared" ca="1" si="82"/>
        <v/>
      </c>
      <c r="EA62" s="60"/>
      <c r="EB62" s="60"/>
      <c r="ED62" s="104" t="str">
        <f t="shared" ca="1" si="83"/>
        <v/>
      </c>
      <c r="EE62" s="60"/>
      <c r="EF62" s="60"/>
      <c r="EH62" s="104" t="str">
        <f t="shared" ca="1" si="84"/>
        <v/>
      </c>
      <c r="EI62" s="60"/>
      <c r="EJ62" s="60"/>
      <c r="EL62" s="104" t="str">
        <f t="shared" ca="1" si="85"/>
        <v/>
      </c>
      <c r="EM62" s="60"/>
      <c r="EN62" s="60"/>
      <c r="EP62" s="104" t="str">
        <f t="shared" ca="1" si="86"/>
        <v/>
      </c>
      <c r="EQ62" s="60"/>
      <c r="ER62" s="60"/>
      <c r="ET62" s="104" t="str">
        <f t="shared" ca="1" si="87"/>
        <v/>
      </c>
      <c r="EU62" s="60"/>
      <c r="EV62" s="60"/>
      <c r="EX62" s="104" t="str">
        <f t="shared" ca="1" si="88"/>
        <v/>
      </c>
      <c r="EY62" s="60"/>
      <c r="EZ62" s="60"/>
      <c r="FB62" s="104" t="str">
        <f t="shared" ca="1" si="89"/>
        <v/>
      </c>
      <c r="FC62" s="60"/>
      <c r="FD62" s="60"/>
      <c r="FF62" s="104" t="str">
        <f t="shared" ca="1" si="90"/>
        <v/>
      </c>
      <c r="FG62" s="60"/>
      <c r="FH62" s="60"/>
      <c r="FJ62" s="104" t="str">
        <f t="shared" ca="1" si="91"/>
        <v/>
      </c>
      <c r="FK62" s="60"/>
      <c r="FL62" s="60"/>
      <c r="FN62" s="104" t="str">
        <f t="shared" ca="1" si="92"/>
        <v/>
      </c>
      <c r="FO62" s="60"/>
      <c r="FP62" s="60"/>
      <c r="FR62" s="104" t="str">
        <f t="shared" ca="1" si="93"/>
        <v/>
      </c>
      <c r="FS62" s="60"/>
      <c r="FT62" s="60"/>
      <c r="FV62" s="104" t="str">
        <f t="shared" ca="1" si="94"/>
        <v/>
      </c>
      <c r="FW62" s="60"/>
      <c r="FX62" s="60"/>
      <c r="FZ62" s="104" t="str">
        <f t="shared" ca="1" si="95"/>
        <v/>
      </c>
      <c r="GA62" s="60"/>
      <c r="GB62" s="60"/>
      <c r="GD62" s="104" t="str">
        <f t="shared" ca="1" si="96"/>
        <v/>
      </c>
      <c r="GE62" s="60"/>
      <c r="GF62" s="60"/>
      <c r="GH62" s="104" t="str">
        <f t="shared" ca="1" si="97"/>
        <v/>
      </c>
      <c r="GI62" s="60"/>
      <c r="GJ62" s="60"/>
      <c r="GL62" s="104" t="str">
        <f t="shared" ca="1" si="98"/>
        <v/>
      </c>
      <c r="GM62" s="60"/>
      <c r="GN62" s="60"/>
      <c r="GP62" s="104" t="str">
        <f t="shared" ca="1" si="99"/>
        <v/>
      </c>
      <c r="GQ62" s="60"/>
      <c r="GR62" s="60"/>
    </row>
    <row r="63" spans="2:200" s="28" customFormat="1" x14ac:dyDescent="0.2">
      <c r="B63" s="59" t="str">
        <f t="shared" ca="1" si="50"/>
        <v/>
      </c>
      <c r="C63" s="60"/>
      <c r="D63" s="60"/>
      <c r="F63" s="104" t="str">
        <f t="shared" ca="1" si="51"/>
        <v/>
      </c>
      <c r="G63" s="60"/>
      <c r="H63" s="60"/>
      <c r="J63" s="104" t="str">
        <f t="shared" ca="1" si="52"/>
        <v/>
      </c>
      <c r="K63" s="60"/>
      <c r="L63" s="60"/>
      <c r="N63" s="104" t="str">
        <f t="shared" ca="1" si="53"/>
        <v/>
      </c>
      <c r="O63" s="60"/>
      <c r="P63" s="60"/>
      <c r="R63" s="104" t="str">
        <f t="shared" ca="1" si="54"/>
        <v/>
      </c>
      <c r="S63" s="60"/>
      <c r="T63" s="60"/>
      <c r="V63" s="104" t="str">
        <f t="shared" ca="1" si="55"/>
        <v/>
      </c>
      <c r="W63" s="60"/>
      <c r="X63" s="60"/>
      <c r="Z63" s="104" t="str">
        <f t="shared" ca="1" si="56"/>
        <v/>
      </c>
      <c r="AA63" s="60"/>
      <c r="AB63" s="60"/>
      <c r="AD63" s="104" t="str">
        <f t="shared" ca="1" si="57"/>
        <v/>
      </c>
      <c r="AE63" s="60"/>
      <c r="AF63" s="60"/>
      <c r="AH63" s="104" t="str">
        <f t="shared" ca="1" si="58"/>
        <v/>
      </c>
      <c r="AI63" s="60"/>
      <c r="AJ63" s="60"/>
      <c r="AL63" s="104" t="str">
        <f t="shared" ca="1" si="59"/>
        <v/>
      </c>
      <c r="AM63" s="60"/>
      <c r="AN63" s="60"/>
      <c r="AP63" s="104" t="str">
        <f t="shared" ca="1" si="60"/>
        <v/>
      </c>
      <c r="AQ63" s="60"/>
      <c r="AR63" s="60"/>
      <c r="AT63" s="104" t="str">
        <f t="shared" ca="1" si="61"/>
        <v/>
      </c>
      <c r="AU63" s="60"/>
      <c r="AV63" s="60"/>
      <c r="AX63" s="104" t="str">
        <f t="shared" ca="1" si="62"/>
        <v/>
      </c>
      <c r="AY63" s="60"/>
      <c r="AZ63" s="60"/>
      <c r="BB63" s="104" t="str">
        <f t="shared" ca="1" si="63"/>
        <v/>
      </c>
      <c r="BC63" s="60"/>
      <c r="BD63" s="60"/>
      <c r="BF63" s="104" t="str">
        <f t="shared" ca="1" si="64"/>
        <v/>
      </c>
      <c r="BG63" s="60"/>
      <c r="BH63" s="60"/>
      <c r="BJ63" s="104" t="str">
        <f t="shared" ca="1" si="65"/>
        <v/>
      </c>
      <c r="BK63" s="60"/>
      <c r="BL63" s="60"/>
      <c r="BN63" s="104" t="str">
        <f t="shared" ca="1" si="66"/>
        <v/>
      </c>
      <c r="BO63" s="60"/>
      <c r="BP63" s="60"/>
      <c r="BR63" s="104" t="str">
        <f t="shared" ca="1" si="67"/>
        <v/>
      </c>
      <c r="BS63" s="60"/>
      <c r="BT63" s="60"/>
      <c r="BV63" s="104" t="str">
        <f t="shared" ca="1" si="68"/>
        <v/>
      </c>
      <c r="BW63" s="60"/>
      <c r="BX63" s="60"/>
      <c r="BZ63" s="104" t="str">
        <f t="shared" ca="1" si="69"/>
        <v/>
      </c>
      <c r="CA63" s="60"/>
      <c r="CB63" s="60"/>
      <c r="CD63" s="104" t="str">
        <f t="shared" ca="1" si="70"/>
        <v/>
      </c>
      <c r="CE63" s="60"/>
      <c r="CF63" s="60"/>
      <c r="CH63" s="104" t="str">
        <f t="shared" ca="1" si="71"/>
        <v/>
      </c>
      <c r="CI63" s="60"/>
      <c r="CJ63" s="60"/>
      <c r="CL63" s="104" t="str">
        <f t="shared" ca="1" si="72"/>
        <v/>
      </c>
      <c r="CM63" s="60"/>
      <c r="CN63" s="60"/>
      <c r="CP63" s="104" t="str">
        <f t="shared" ca="1" si="73"/>
        <v/>
      </c>
      <c r="CQ63" s="60"/>
      <c r="CR63" s="60"/>
      <c r="CT63" s="104" t="str">
        <f t="shared" ca="1" si="74"/>
        <v/>
      </c>
      <c r="CU63" s="60"/>
      <c r="CV63" s="60"/>
      <c r="CX63" s="104" t="str">
        <f t="shared" ca="1" si="75"/>
        <v/>
      </c>
      <c r="CY63" s="60"/>
      <c r="CZ63" s="60"/>
      <c r="DB63" s="104" t="str">
        <f t="shared" ca="1" si="76"/>
        <v/>
      </c>
      <c r="DC63" s="60"/>
      <c r="DD63" s="60"/>
      <c r="DF63" s="104" t="str">
        <f t="shared" ca="1" si="77"/>
        <v/>
      </c>
      <c r="DG63" s="60"/>
      <c r="DH63" s="60"/>
      <c r="DJ63" s="104" t="str">
        <f t="shared" ca="1" si="78"/>
        <v/>
      </c>
      <c r="DK63" s="60"/>
      <c r="DL63" s="60"/>
      <c r="DN63" s="104" t="str">
        <f t="shared" ca="1" si="79"/>
        <v/>
      </c>
      <c r="DO63" s="60"/>
      <c r="DP63" s="60"/>
      <c r="DR63" s="104" t="str">
        <f t="shared" ca="1" si="80"/>
        <v/>
      </c>
      <c r="DS63" s="60"/>
      <c r="DT63" s="60"/>
      <c r="DV63" s="104" t="str">
        <f t="shared" ca="1" si="81"/>
        <v/>
      </c>
      <c r="DW63" s="60"/>
      <c r="DX63" s="60"/>
      <c r="DZ63" s="104" t="str">
        <f t="shared" ca="1" si="82"/>
        <v/>
      </c>
      <c r="EA63" s="60"/>
      <c r="EB63" s="60"/>
      <c r="ED63" s="104" t="str">
        <f t="shared" ca="1" si="83"/>
        <v/>
      </c>
      <c r="EE63" s="60"/>
      <c r="EF63" s="60"/>
      <c r="EH63" s="104" t="str">
        <f t="shared" ca="1" si="84"/>
        <v/>
      </c>
      <c r="EI63" s="60"/>
      <c r="EJ63" s="60"/>
      <c r="EL63" s="104" t="str">
        <f t="shared" ca="1" si="85"/>
        <v/>
      </c>
      <c r="EM63" s="60"/>
      <c r="EN63" s="60"/>
      <c r="EP63" s="104" t="str">
        <f t="shared" ca="1" si="86"/>
        <v/>
      </c>
      <c r="EQ63" s="60"/>
      <c r="ER63" s="60"/>
      <c r="ET63" s="104" t="str">
        <f t="shared" ca="1" si="87"/>
        <v/>
      </c>
      <c r="EU63" s="60"/>
      <c r="EV63" s="60"/>
      <c r="EX63" s="104" t="str">
        <f t="shared" ca="1" si="88"/>
        <v/>
      </c>
      <c r="EY63" s="60"/>
      <c r="EZ63" s="60"/>
      <c r="FB63" s="104" t="str">
        <f t="shared" ca="1" si="89"/>
        <v/>
      </c>
      <c r="FC63" s="60"/>
      <c r="FD63" s="60"/>
      <c r="FF63" s="104" t="str">
        <f t="shared" ca="1" si="90"/>
        <v/>
      </c>
      <c r="FG63" s="60"/>
      <c r="FH63" s="60"/>
      <c r="FJ63" s="104" t="str">
        <f t="shared" ca="1" si="91"/>
        <v/>
      </c>
      <c r="FK63" s="60"/>
      <c r="FL63" s="60"/>
      <c r="FN63" s="104" t="str">
        <f t="shared" ca="1" si="92"/>
        <v/>
      </c>
      <c r="FO63" s="60"/>
      <c r="FP63" s="60"/>
      <c r="FR63" s="104" t="str">
        <f t="shared" ca="1" si="93"/>
        <v/>
      </c>
      <c r="FS63" s="60"/>
      <c r="FT63" s="60"/>
      <c r="FV63" s="104" t="str">
        <f t="shared" ca="1" si="94"/>
        <v/>
      </c>
      <c r="FW63" s="60"/>
      <c r="FX63" s="60"/>
      <c r="FZ63" s="104" t="str">
        <f t="shared" ca="1" si="95"/>
        <v/>
      </c>
      <c r="GA63" s="60"/>
      <c r="GB63" s="60"/>
      <c r="GD63" s="104" t="str">
        <f t="shared" ca="1" si="96"/>
        <v/>
      </c>
      <c r="GE63" s="60"/>
      <c r="GF63" s="60"/>
      <c r="GH63" s="104" t="str">
        <f t="shared" ca="1" si="97"/>
        <v/>
      </c>
      <c r="GI63" s="60"/>
      <c r="GJ63" s="60"/>
      <c r="GL63" s="104" t="str">
        <f t="shared" ca="1" si="98"/>
        <v/>
      </c>
      <c r="GM63" s="60"/>
      <c r="GN63" s="60"/>
      <c r="GP63" s="104" t="str">
        <f t="shared" ca="1" si="99"/>
        <v/>
      </c>
      <c r="GQ63" s="60"/>
      <c r="GR63" s="60"/>
    </row>
    <row r="64" spans="2:200" s="28" customFormat="1" x14ac:dyDescent="0.2">
      <c r="B64" s="59" t="str">
        <f t="shared" ca="1" si="50"/>
        <v/>
      </c>
      <c r="C64" s="60"/>
      <c r="D64" s="60"/>
      <c r="F64" s="104" t="str">
        <f t="shared" ca="1" si="51"/>
        <v/>
      </c>
      <c r="G64" s="60"/>
      <c r="H64" s="60"/>
      <c r="J64" s="104" t="str">
        <f t="shared" ca="1" si="52"/>
        <v/>
      </c>
      <c r="K64" s="60"/>
      <c r="L64" s="60"/>
      <c r="N64" s="104" t="str">
        <f t="shared" ca="1" si="53"/>
        <v/>
      </c>
      <c r="O64" s="60"/>
      <c r="P64" s="60"/>
      <c r="R64" s="104" t="str">
        <f t="shared" ca="1" si="54"/>
        <v/>
      </c>
      <c r="S64" s="60"/>
      <c r="T64" s="60"/>
      <c r="V64" s="104" t="str">
        <f t="shared" ca="1" si="55"/>
        <v/>
      </c>
      <c r="W64" s="60"/>
      <c r="X64" s="60"/>
      <c r="Z64" s="104" t="str">
        <f t="shared" ca="1" si="56"/>
        <v/>
      </c>
      <c r="AA64" s="60"/>
      <c r="AB64" s="60"/>
      <c r="AD64" s="104" t="str">
        <f t="shared" ca="1" si="57"/>
        <v/>
      </c>
      <c r="AE64" s="60"/>
      <c r="AF64" s="60"/>
      <c r="AH64" s="104" t="str">
        <f t="shared" ca="1" si="58"/>
        <v/>
      </c>
      <c r="AI64" s="60"/>
      <c r="AJ64" s="60"/>
      <c r="AL64" s="104" t="str">
        <f t="shared" ca="1" si="59"/>
        <v/>
      </c>
      <c r="AM64" s="60"/>
      <c r="AN64" s="60"/>
      <c r="AP64" s="104" t="str">
        <f t="shared" ca="1" si="60"/>
        <v/>
      </c>
      <c r="AQ64" s="60"/>
      <c r="AR64" s="60"/>
      <c r="AT64" s="104" t="str">
        <f t="shared" ca="1" si="61"/>
        <v/>
      </c>
      <c r="AU64" s="60"/>
      <c r="AV64" s="60"/>
      <c r="AX64" s="104" t="str">
        <f t="shared" ca="1" si="62"/>
        <v/>
      </c>
      <c r="AY64" s="60"/>
      <c r="AZ64" s="60"/>
      <c r="BB64" s="104" t="str">
        <f t="shared" ca="1" si="63"/>
        <v/>
      </c>
      <c r="BC64" s="60"/>
      <c r="BD64" s="60"/>
      <c r="BF64" s="104" t="str">
        <f t="shared" ca="1" si="64"/>
        <v/>
      </c>
      <c r="BG64" s="60"/>
      <c r="BH64" s="60"/>
      <c r="BJ64" s="104" t="str">
        <f t="shared" ca="1" si="65"/>
        <v/>
      </c>
      <c r="BK64" s="60"/>
      <c r="BL64" s="60"/>
      <c r="BN64" s="104" t="str">
        <f t="shared" ca="1" si="66"/>
        <v/>
      </c>
      <c r="BO64" s="60"/>
      <c r="BP64" s="60"/>
      <c r="BR64" s="104" t="str">
        <f t="shared" ca="1" si="67"/>
        <v/>
      </c>
      <c r="BS64" s="60"/>
      <c r="BT64" s="60"/>
      <c r="BV64" s="104" t="str">
        <f t="shared" ca="1" si="68"/>
        <v/>
      </c>
      <c r="BW64" s="60"/>
      <c r="BX64" s="60"/>
      <c r="BZ64" s="104" t="str">
        <f t="shared" ca="1" si="69"/>
        <v/>
      </c>
      <c r="CA64" s="60"/>
      <c r="CB64" s="60"/>
      <c r="CD64" s="104" t="str">
        <f t="shared" ca="1" si="70"/>
        <v/>
      </c>
      <c r="CE64" s="60"/>
      <c r="CF64" s="60"/>
      <c r="CH64" s="104" t="str">
        <f t="shared" ca="1" si="71"/>
        <v/>
      </c>
      <c r="CI64" s="60"/>
      <c r="CJ64" s="60"/>
      <c r="CL64" s="104" t="str">
        <f t="shared" ca="1" si="72"/>
        <v/>
      </c>
      <c r="CM64" s="60"/>
      <c r="CN64" s="60"/>
      <c r="CP64" s="104" t="str">
        <f t="shared" ca="1" si="73"/>
        <v/>
      </c>
      <c r="CQ64" s="60"/>
      <c r="CR64" s="60"/>
      <c r="CT64" s="104" t="str">
        <f t="shared" ca="1" si="74"/>
        <v/>
      </c>
      <c r="CU64" s="60"/>
      <c r="CV64" s="60"/>
      <c r="CX64" s="104" t="str">
        <f t="shared" ca="1" si="75"/>
        <v/>
      </c>
      <c r="CY64" s="60"/>
      <c r="CZ64" s="60"/>
      <c r="DB64" s="104" t="str">
        <f t="shared" ca="1" si="76"/>
        <v/>
      </c>
      <c r="DC64" s="60"/>
      <c r="DD64" s="60"/>
      <c r="DF64" s="104" t="str">
        <f t="shared" ca="1" si="77"/>
        <v/>
      </c>
      <c r="DG64" s="60"/>
      <c r="DH64" s="60"/>
      <c r="DJ64" s="104" t="str">
        <f t="shared" ca="1" si="78"/>
        <v/>
      </c>
      <c r="DK64" s="60"/>
      <c r="DL64" s="60"/>
      <c r="DN64" s="104" t="str">
        <f t="shared" ca="1" si="79"/>
        <v/>
      </c>
      <c r="DO64" s="60"/>
      <c r="DP64" s="60"/>
      <c r="DR64" s="104" t="str">
        <f t="shared" ca="1" si="80"/>
        <v/>
      </c>
      <c r="DS64" s="60"/>
      <c r="DT64" s="60"/>
      <c r="DV64" s="104" t="str">
        <f t="shared" ca="1" si="81"/>
        <v/>
      </c>
      <c r="DW64" s="60"/>
      <c r="DX64" s="60"/>
      <c r="DZ64" s="104" t="str">
        <f t="shared" ca="1" si="82"/>
        <v/>
      </c>
      <c r="EA64" s="60"/>
      <c r="EB64" s="60"/>
      <c r="ED64" s="104" t="str">
        <f t="shared" ca="1" si="83"/>
        <v/>
      </c>
      <c r="EE64" s="60"/>
      <c r="EF64" s="60"/>
      <c r="EH64" s="104" t="str">
        <f t="shared" ca="1" si="84"/>
        <v/>
      </c>
      <c r="EI64" s="60"/>
      <c r="EJ64" s="60"/>
      <c r="EL64" s="104" t="str">
        <f t="shared" ca="1" si="85"/>
        <v/>
      </c>
      <c r="EM64" s="60"/>
      <c r="EN64" s="60"/>
      <c r="EP64" s="104" t="str">
        <f t="shared" ca="1" si="86"/>
        <v/>
      </c>
      <c r="EQ64" s="60"/>
      <c r="ER64" s="60"/>
      <c r="ET64" s="104" t="str">
        <f t="shared" ca="1" si="87"/>
        <v/>
      </c>
      <c r="EU64" s="60"/>
      <c r="EV64" s="60"/>
      <c r="EX64" s="104" t="str">
        <f t="shared" ca="1" si="88"/>
        <v/>
      </c>
      <c r="EY64" s="60"/>
      <c r="EZ64" s="60"/>
      <c r="FB64" s="104" t="str">
        <f t="shared" ca="1" si="89"/>
        <v/>
      </c>
      <c r="FC64" s="60"/>
      <c r="FD64" s="60"/>
      <c r="FF64" s="104" t="str">
        <f t="shared" ca="1" si="90"/>
        <v/>
      </c>
      <c r="FG64" s="60"/>
      <c r="FH64" s="60"/>
      <c r="FJ64" s="104" t="str">
        <f t="shared" ca="1" si="91"/>
        <v/>
      </c>
      <c r="FK64" s="60"/>
      <c r="FL64" s="60"/>
      <c r="FN64" s="104" t="str">
        <f t="shared" ca="1" si="92"/>
        <v/>
      </c>
      <c r="FO64" s="60"/>
      <c r="FP64" s="60"/>
      <c r="FR64" s="104" t="str">
        <f t="shared" ca="1" si="93"/>
        <v/>
      </c>
      <c r="FS64" s="60"/>
      <c r="FT64" s="60"/>
      <c r="FV64" s="104" t="str">
        <f t="shared" ca="1" si="94"/>
        <v/>
      </c>
      <c r="FW64" s="60"/>
      <c r="FX64" s="60"/>
      <c r="FZ64" s="104" t="str">
        <f t="shared" ca="1" si="95"/>
        <v/>
      </c>
      <c r="GA64" s="60"/>
      <c r="GB64" s="60"/>
      <c r="GD64" s="104" t="str">
        <f t="shared" ca="1" si="96"/>
        <v/>
      </c>
      <c r="GE64" s="60"/>
      <c r="GF64" s="60"/>
      <c r="GH64" s="104" t="str">
        <f t="shared" ca="1" si="97"/>
        <v/>
      </c>
      <c r="GI64" s="60"/>
      <c r="GJ64" s="60"/>
      <c r="GL64" s="104" t="str">
        <f t="shared" ca="1" si="98"/>
        <v/>
      </c>
      <c r="GM64" s="60"/>
      <c r="GN64" s="60"/>
      <c r="GP64" s="104" t="str">
        <f t="shared" ca="1" si="99"/>
        <v/>
      </c>
      <c r="GQ64" s="60"/>
      <c r="GR64" s="60"/>
    </row>
    <row r="65" spans="2:200" s="28" customFormat="1" x14ac:dyDescent="0.2">
      <c r="B65" s="59" t="str">
        <f t="shared" ca="1" si="50"/>
        <v/>
      </c>
      <c r="C65" s="60"/>
      <c r="D65" s="60"/>
      <c r="F65" s="104" t="str">
        <f t="shared" ca="1" si="51"/>
        <v/>
      </c>
      <c r="G65" s="60"/>
      <c r="H65" s="60"/>
      <c r="J65" s="104" t="str">
        <f t="shared" ca="1" si="52"/>
        <v/>
      </c>
      <c r="K65" s="60"/>
      <c r="L65" s="60"/>
      <c r="N65" s="104" t="str">
        <f t="shared" ca="1" si="53"/>
        <v/>
      </c>
      <c r="O65" s="60"/>
      <c r="P65" s="60"/>
      <c r="R65" s="104" t="str">
        <f t="shared" ca="1" si="54"/>
        <v/>
      </c>
      <c r="S65" s="60"/>
      <c r="T65" s="60"/>
      <c r="V65" s="104" t="str">
        <f t="shared" ca="1" si="55"/>
        <v/>
      </c>
      <c r="W65" s="60"/>
      <c r="X65" s="60"/>
      <c r="Z65" s="104" t="str">
        <f t="shared" ca="1" si="56"/>
        <v/>
      </c>
      <c r="AA65" s="60"/>
      <c r="AB65" s="60"/>
      <c r="AD65" s="104" t="str">
        <f t="shared" ca="1" si="57"/>
        <v/>
      </c>
      <c r="AE65" s="60"/>
      <c r="AF65" s="60"/>
      <c r="AH65" s="104" t="str">
        <f t="shared" ca="1" si="58"/>
        <v/>
      </c>
      <c r="AI65" s="60"/>
      <c r="AJ65" s="60"/>
      <c r="AL65" s="104" t="str">
        <f t="shared" ca="1" si="59"/>
        <v/>
      </c>
      <c r="AM65" s="60"/>
      <c r="AN65" s="60"/>
      <c r="AP65" s="104" t="str">
        <f t="shared" ca="1" si="60"/>
        <v/>
      </c>
      <c r="AQ65" s="60"/>
      <c r="AR65" s="60"/>
      <c r="AT65" s="104" t="str">
        <f t="shared" ca="1" si="61"/>
        <v/>
      </c>
      <c r="AU65" s="60"/>
      <c r="AV65" s="60"/>
      <c r="AX65" s="104" t="str">
        <f t="shared" ca="1" si="62"/>
        <v/>
      </c>
      <c r="AY65" s="60"/>
      <c r="AZ65" s="60"/>
      <c r="BB65" s="104" t="str">
        <f t="shared" ca="1" si="63"/>
        <v/>
      </c>
      <c r="BC65" s="60"/>
      <c r="BD65" s="60"/>
      <c r="BF65" s="104" t="str">
        <f t="shared" ca="1" si="64"/>
        <v/>
      </c>
      <c r="BG65" s="60"/>
      <c r="BH65" s="60"/>
      <c r="BJ65" s="104" t="str">
        <f t="shared" ca="1" si="65"/>
        <v/>
      </c>
      <c r="BK65" s="60"/>
      <c r="BL65" s="60"/>
      <c r="BN65" s="104" t="str">
        <f t="shared" ca="1" si="66"/>
        <v/>
      </c>
      <c r="BO65" s="60"/>
      <c r="BP65" s="60"/>
      <c r="BR65" s="104" t="str">
        <f t="shared" ca="1" si="67"/>
        <v/>
      </c>
      <c r="BS65" s="60"/>
      <c r="BT65" s="60"/>
      <c r="BV65" s="104" t="str">
        <f t="shared" ca="1" si="68"/>
        <v/>
      </c>
      <c r="BW65" s="60"/>
      <c r="BX65" s="60"/>
      <c r="BZ65" s="104" t="str">
        <f t="shared" ca="1" si="69"/>
        <v/>
      </c>
      <c r="CA65" s="60"/>
      <c r="CB65" s="60"/>
      <c r="CD65" s="104" t="str">
        <f t="shared" ca="1" si="70"/>
        <v/>
      </c>
      <c r="CE65" s="60"/>
      <c r="CF65" s="60"/>
      <c r="CH65" s="104" t="str">
        <f t="shared" ca="1" si="71"/>
        <v/>
      </c>
      <c r="CI65" s="60"/>
      <c r="CJ65" s="60"/>
      <c r="CL65" s="104" t="str">
        <f t="shared" ca="1" si="72"/>
        <v/>
      </c>
      <c r="CM65" s="60"/>
      <c r="CN65" s="60"/>
      <c r="CP65" s="104" t="str">
        <f t="shared" ca="1" si="73"/>
        <v/>
      </c>
      <c r="CQ65" s="60"/>
      <c r="CR65" s="60"/>
      <c r="CT65" s="104" t="str">
        <f t="shared" ca="1" si="74"/>
        <v/>
      </c>
      <c r="CU65" s="60"/>
      <c r="CV65" s="60"/>
      <c r="CX65" s="104" t="str">
        <f t="shared" ca="1" si="75"/>
        <v/>
      </c>
      <c r="CY65" s="60"/>
      <c r="CZ65" s="60"/>
      <c r="DB65" s="104" t="str">
        <f t="shared" ca="1" si="76"/>
        <v/>
      </c>
      <c r="DC65" s="60"/>
      <c r="DD65" s="60"/>
      <c r="DF65" s="104" t="str">
        <f t="shared" ca="1" si="77"/>
        <v/>
      </c>
      <c r="DG65" s="60"/>
      <c r="DH65" s="60"/>
      <c r="DJ65" s="104" t="str">
        <f t="shared" ca="1" si="78"/>
        <v/>
      </c>
      <c r="DK65" s="60"/>
      <c r="DL65" s="60"/>
      <c r="DN65" s="104" t="str">
        <f t="shared" ca="1" si="79"/>
        <v/>
      </c>
      <c r="DO65" s="60"/>
      <c r="DP65" s="60"/>
      <c r="DR65" s="104" t="str">
        <f t="shared" ca="1" si="80"/>
        <v/>
      </c>
      <c r="DS65" s="60"/>
      <c r="DT65" s="60"/>
      <c r="DV65" s="104" t="str">
        <f t="shared" ca="1" si="81"/>
        <v/>
      </c>
      <c r="DW65" s="60"/>
      <c r="DX65" s="60"/>
      <c r="DZ65" s="104" t="str">
        <f t="shared" ca="1" si="82"/>
        <v/>
      </c>
      <c r="EA65" s="60"/>
      <c r="EB65" s="60"/>
      <c r="ED65" s="104" t="str">
        <f t="shared" ca="1" si="83"/>
        <v/>
      </c>
      <c r="EE65" s="60"/>
      <c r="EF65" s="60"/>
      <c r="EH65" s="104" t="str">
        <f t="shared" ca="1" si="84"/>
        <v/>
      </c>
      <c r="EI65" s="60"/>
      <c r="EJ65" s="60"/>
      <c r="EL65" s="104" t="str">
        <f t="shared" ca="1" si="85"/>
        <v/>
      </c>
      <c r="EM65" s="60"/>
      <c r="EN65" s="60"/>
      <c r="EP65" s="104" t="str">
        <f t="shared" ca="1" si="86"/>
        <v/>
      </c>
      <c r="EQ65" s="60"/>
      <c r="ER65" s="60"/>
      <c r="ET65" s="104" t="str">
        <f t="shared" ca="1" si="87"/>
        <v/>
      </c>
      <c r="EU65" s="60"/>
      <c r="EV65" s="60"/>
      <c r="EX65" s="104" t="str">
        <f t="shared" ca="1" si="88"/>
        <v/>
      </c>
      <c r="EY65" s="60"/>
      <c r="EZ65" s="60"/>
      <c r="FB65" s="104" t="str">
        <f t="shared" ca="1" si="89"/>
        <v/>
      </c>
      <c r="FC65" s="60"/>
      <c r="FD65" s="60"/>
      <c r="FF65" s="104" t="str">
        <f t="shared" ca="1" si="90"/>
        <v/>
      </c>
      <c r="FG65" s="60"/>
      <c r="FH65" s="60"/>
      <c r="FJ65" s="104" t="str">
        <f t="shared" ca="1" si="91"/>
        <v/>
      </c>
      <c r="FK65" s="60"/>
      <c r="FL65" s="60"/>
      <c r="FN65" s="104" t="str">
        <f t="shared" ca="1" si="92"/>
        <v/>
      </c>
      <c r="FO65" s="60"/>
      <c r="FP65" s="60"/>
      <c r="FR65" s="104" t="str">
        <f t="shared" ca="1" si="93"/>
        <v/>
      </c>
      <c r="FS65" s="60"/>
      <c r="FT65" s="60"/>
      <c r="FV65" s="104" t="str">
        <f t="shared" ca="1" si="94"/>
        <v/>
      </c>
      <c r="FW65" s="60"/>
      <c r="FX65" s="60"/>
      <c r="FZ65" s="104" t="str">
        <f t="shared" ca="1" si="95"/>
        <v/>
      </c>
      <c r="GA65" s="60"/>
      <c r="GB65" s="60"/>
      <c r="GD65" s="104" t="str">
        <f t="shared" ca="1" si="96"/>
        <v/>
      </c>
      <c r="GE65" s="60"/>
      <c r="GF65" s="60"/>
      <c r="GH65" s="104" t="str">
        <f t="shared" ca="1" si="97"/>
        <v/>
      </c>
      <c r="GI65" s="60"/>
      <c r="GJ65" s="60"/>
      <c r="GL65" s="104" t="str">
        <f t="shared" ca="1" si="98"/>
        <v/>
      </c>
      <c r="GM65" s="60"/>
      <c r="GN65" s="60"/>
      <c r="GP65" s="104" t="str">
        <f t="shared" ca="1" si="99"/>
        <v/>
      </c>
      <c r="GQ65" s="60"/>
      <c r="GR65" s="60"/>
    </row>
    <row r="66" spans="2:200" s="28" customFormat="1" x14ac:dyDescent="0.2">
      <c r="B66" s="59" t="str">
        <f t="shared" ca="1" si="50"/>
        <v/>
      </c>
      <c r="C66" s="60"/>
      <c r="D66" s="60"/>
      <c r="F66" s="104" t="str">
        <f t="shared" ca="1" si="51"/>
        <v/>
      </c>
      <c r="G66" s="60"/>
      <c r="H66" s="60"/>
      <c r="J66" s="104" t="str">
        <f t="shared" ca="1" si="52"/>
        <v/>
      </c>
      <c r="K66" s="60"/>
      <c r="L66" s="60"/>
      <c r="N66" s="104" t="str">
        <f t="shared" ca="1" si="53"/>
        <v/>
      </c>
      <c r="O66" s="60"/>
      <c r="P66" s="60"/>
      <c r="R66" s="104" t="str">
        <f t="shared" ca="1" si="54"/>
        <v/>
      </c>
      <c r="S66" s="60"/>
      <c r="T66" s="60"/>
      <c r="V66" s="104" t="str">
        <f t="shared" ca="1" si="55"/>
        <v/>
      </c>
      <c r="W66" s="60"/>
      <c r="X66" s="60"/>
      <c r="Z66" s="104" t="str">
        <f t="shared" ca="1" si="56"/>
        <v/>
      </c>
      <c r="AA66" s="60"/>
      <c r="AB66" s="60"/>
      <c r="AD66" s="104" t="str">
        <f t="shared" ca="1" si="57"/>
        <v/>
      </c>
      <c r="AE66" s="60"/>
      <c r="AF66" s="60"/>
      <c r="AH66" s="104" t="str">
        <f t="shared" ca="1" si="58"/>
        <v/>
      </c>
      <c r="AI66" s="60"/>
      <c r="AJ66" s="60"/>
      <c r="AL66" s="104" t="str">
        <f t="shared" ca="1" si="59"/>
        <v/>
      </c>
      <c r="AM66" s="60"/>
      <c r="AN66" s="60"/>
      <c r="AP66" s="104" t="str">
        <f t="shared" ca="1" si="60"/>
        <v/>
      </c>
      <c r="AQ66" s="60"/>
      <c r="AR66" s="60"/>
      <c r="AT66" s="104" t="str">
        <f t="shared" ca="1" si="61"/>
        <v/>
      </c>
      <c r="AU66" s="60"/>
      <c r="AV66" s="60"/>
      <c r="AX66" s="104" t="str">
        <f t="shared" ca="1" si="62"/>
        <v/>
      </c>
      <c r="AY66" s="60"/>
      <c r="AZ66" s="60"/>
      <c r="BB66" s="104" t="str">
        <f t="shared" ca="1" si="63"/>
        <v/>
      </c>
      <c r="BC66" s="60"/>
      <c r="BD66" s="60"/>
      <c r="BF66" s="104" t="str">
        <f t="shared" ca="1" si="64"/>
        <v/>
      </c>
      <c r="BG66" s="60"/>
      <c r="BH66" s="60"/>
      <c r="BJ66" s="104" t="str">
        <f t="shared" ca="1" si="65"/>
        <v/>
      </c>
      <c r="BK66" s="60"/>
      <c r="BL66" s="60"/>
      <c r="BN66" s="104" t="str">
        <f t="shared" ca="1" si="66"/>
        <v/>
      </c>
      <c r="BO66" s="60"/>
      <c r="BP66" s="60"/>
      <c r="BR66" s="104" t="str">
        <f t="shared" ca="1" si="67"/>
        <v/>
      </c>
      <c r="BS66" s="60"/>
      <c r="BT66" s="60"/>
      <c r="BV66" s="104" t="str">
        <f t="shared" ca="1" si="68"/>
        <v/>
      </c>
      <c r="BW66" s="60"/>
      <c r="BX66" s="60"/>
      <c r="BZ66" s="104" t="str">
        <f t="shared" ca="1" si="69"/>
        <v/>
      </c>
      <c r="CA66" s="60"/>
      <c r="CB66" s="60"/>
      <c r="CD66" s="104" t="str">
        <f t="shared" ca="1" si="70"/>
        <v/>
      </c>
      <c r="CE66" s="60"/>
      <c r="CF66" s="60"/>
      <c r="CH66" s="104" t="str">
        <f t="shared" ca="1" si="71"/>
        <v/>
      </c>
      <c r="CI66" s="60"/>
      <c r="CJ66" s="60"/>
      <c r="CL66" s="104" t="str">
        <f t="shared" ca="1" si="72"/>
        <v/>
      </c>
      <c r="CM66" s="60"/>
      <c r="CN66" s="60"/>
      <c r="CP66" s="104" t="str">
        <f t="shared" ca="1" si="73"/>
        <v/>
      </c>
      <c r="CQ66" s="60"/>
      <c r="CR66" s="60"/>
      <c r="CT66" s="104" t="str">
        <f t="shared" ca="1" si="74"/>
        <v/>
      </c>
      <c r="CU66" s="60"/>
      <c r="CV66" s="60"/>
      <c r="CX66" s="104" t="str">
        <f t="shared" ca="1" si="75"/>
        <v/>
      </c>
      <c r="CY66" s="60"/>
      <c r="CZ66" s="60"/>
      <c r="DB66" s="104" t="str">
        <f t="shared" ca="1" si="76"/>
        <v/>
      </c>
      <c r="DC66" s="60"/>
      <c r="DD66" s="60"/>
      <c r="DF66" s="104" t="str">
        <f t="shared" ca="1" si="77"/>
        <v/>
      </c>
      <c r="DG66" s="60"/>
      <c r="DH66" s="60"/>
      <c r="DJ66" s="104" t="str">
        <f t="shared" ca="1" si="78"/>
        <v/>
      </c>
      <c r="DK66" s="60"/>
      <c r="DL66" s="60"/>
      <c r="DN66" s="104" t="str">
        <f t="shared" ca="1" si="79"/>
        <v/>
      </c>
      <c r="DO66" s="60"/>
      <c r="DP66" s="60"/>
      <c r="DR66" s="104" t="str">
        <f t="shared" ca="1" si="80"/>
        <v/>
      </c>
      <c r="DS66" s="60"/>
      <c r="DT66" s="60"/>
      <c r="DV66" s="104" t="str">
        <f t="shared" ca="1" si="81"/>
        <v/>
      </c>
      <c r="DW66" s="60"/>
      <c r="DX66" s="60"/>
      <c r="DZ66" s="104" t="str">
        <f t="shared" ca="1" si="82"/>
        <v/>
      </c>
      <c r="EA66" s="60"/>
      <c r="EB66" s="60"/>
      <c r="ED66" s="104" t="str">
        <f t="shared" ca="1" si="83"/>
        <v/>
      </c>
      <c r="EE66" s="60"/>
      <c r="EF66" s="60"/>
      <c r="EH66" s="104" t="str">
        <f t="shared" ca="1" si="84"/>
        <v/>
      </c>
      <c r="EI66" s="60"/>
      <c r="EJ66" s="60"/>
      <c r="EL66" s="104" t="str">
        <f t="shared" ca="1" si="85"/>
        <v/>
      </c>
      <c r="EM66" s="60"/>
      <c r="EN66" s="60"/>
      <c r="EP66" s="104" t="str">
        <f t="shared" ca="1" si="86"/>
        <v/>
      </c>
      <c r="EQ66" s="60"/>
      <c r="ER66" s="60"/>
      <c r="ET66" s="104" t="str">
        <f t="shared" ca="1" si="87"/>
        <v/>
      </c>
      <c r="EU66" s="60"/>
      <c r="EV66" s="60"/>
      <c r="EX66" s="104" t="str">
        <f t="shared" ca="1" si="88"/>
        <v/>
      </c>
      <c r="EY66" s="60"/>
      <c r="EZ66" s="60"/>
      <c r="FB66" s="104" t="str">
        <f t="shared" ca="1" si="89"/>
        <v/>
      </c>
      <c r="FC66" s="60"/>
      <c r="FD66" s="60"/>
      <c r="FF66" s="104" t="str">
        <f t="shared" ca="1" si="90"/>
        <v/>
      </c>
      <c r="FG66" s="60"/>
      <c r="FH66" s="60"/>
      <c r="FJ66" s="104" t="str">
        <f t="shared" ca="1" si="91"/>
        <v/>
      </c>
      <c r="FK66" s="60"/>
      <c r="FL66" s="60"/>
      <c r="FN66" s="104" t="str">
        <f t="shared" ca="1" si="92"/>
        <v/>
      </c>
      <c r="FO66" s="60"/>
      <c r="FP66" s="60"/>
      <c r="FR66" s="104" t="str">
        <f t="shared" ca="1" si="93"/>
        <v/>
      </c>
      <c r="FS66" s="60"/>
      <c r="FT66" s="60"/>
      <c r="FV66" s="104" t="str">
        <f t="shared" ca="1" si="94"/>
        <v/>
      </c>
      <c r="FW66" s="60"/>
      <c r="FX66" s="60"/>
      <c r="FZ66" s="104" t="str">
        <f t="shared" ca="1" si="95"/>
        <v/>
      </c>
      <c r="GA66" s="60"/>
      <c r="GB66" s="60"/>
      <c r="GD66" s="104" t="str">
        <f t="shared" ca="1" si="96"/>
        <v/>
      </c>
      <c r="GE66" s="60"/>
      <c r="GF66" s="60"/>
      <c r="GH66" s="104" t="str">
        <f t="shared" ca="1" si="97"/>
        <v/>
      </c>
      <c r="GI66" s="60"/>
      <c r="GJ66" s="60"/>
      <c r="GL66" s="104" t="str">
        <f t="shared" ca="1" si="98"/>
        <v/>
      </c>
      <c r="GM66" s="60"/>
      <c r="GN66" s="60"/>
      <c r="GP66" s="104" t="str">
        <f t="shared" ca="1" si="99"/>
        <v/>
      </c>
      <c r="GQ66" s="60"/>
      <c r="GR66" s="60"/>
    </row>
    <row r="67" spans="2:200" s="28" customFormat="1" x14ac:dyDescent="0.2">
      <c r="B67" s="59" t="str">
        <f t="shared" ca="1" si="50"/>
        <v/>
      </c>
      <c r="C67" s="60"/>
      <c r="D67" s="60"/>
      <c r="F67" s="104" t="str">
        <f t="shared" ca="1" si="51"/>
        <v/>
      </c>
      <c r="G67" s="60"/>
      <c r="H67" s="60"/>
      <c r="J67" s="104" t="str">
        <f t="shared" ca="1" si="52"/>
        <v/>
      </c>
      <c r="K67" s="60"/>
      <c r="L67" s="60"/>
      <c r="N67" s="104" t="str">
        <f t="shared" ca="1" si="53"/>
        <v/>
      </c>
      <c r="O67" s="60"/>
      <c r="P67" s="60"/>
      <c r="R67" s="104" t="str">
        <f t="shared" ca="1" si="54"/>
        <v/>
      </c>
      <c r="S67" s="60"/>
      <c r="T67" s="60"/>
      <c r="V67" s="104" t="str">
        <f t="shared" ca="1" si="55"/>
        <v/>
      </c>
      <c r="W67" s="60"/>
      <c r="X67" s="60"/>
      <c r="Z67" s="104" t="str">
        <f t="shared" ca="1" si="56"/>
        <v/>
      </c>
      <c r="AA67" s="60"/>
      <c r="AB67" s="60"/>
      <c r="AD67" s="104" t="str">
        <f t="shared" ca="1" si="57"/>
        <v/>
      </c>
      <c r="AE67" s="60"/>
      <c r="AF67" s="60"/>
      <c r="AH67" s="104" t="str">
        <f t="shared" ca="1" si="58"/>
        <v/>
      </c>
      <c r="AI67" s="60"/>
      <c r="AJ67" s="60"/>
      <c r="AL67" s="104" t="str">
        <f t="shared" ca="1" si="59"/>
        <v/>
      </c>
      <c r="AM67" s="60"/>
      <c r="AN67" s="60"/>
      <c r="AP67" s="104" t="str">
        <f t="shared" ca="1" si="60"/>
        <v/>
      </c>
      <c r="AQ67" s="60"/>
      <c r="AR67" s="60"/>
      <c r="AT67" s="104" t="str">
        <f t="shared" ca="1" si="61"/>
        <v/>
      </c>
      <c r="AU67" s="60"/>
      <c r="AV67" s="60"/>
      <c r="AX67" s="104" t="str">
        <f t="shared" ca="1" si="62"/>
        <v/>
      </c>
      <c r="AY67" s="60"/>
      <c r="AZ67" s="60"/>
      <c r="BB67" s="104" t="str">
        <f t="shared" ca="1" si="63"/>
        <v/>
      </c>
      <c r="BC67" s="60"/>
      <c r="BD67" s="60"/>
      <c r="BF67" s="104" t="str">
        <f t="shared" ca="1" si="64"/>
        <v/>
      </c>
      <c r="BG67" s="60"/>
      <c r="BH67" s="60"/>
      <c r="BJ67" s="104" t="str">
        <f t="shared" ca="1" si="65"/>
        <v/>
      </c>
      <c r="BK67" s="60"/>
      <c r="BL67" s="60"/>
      <c r="BN67" s="104" t="str">
        <f t="shared" ca="1" si="66"/>
        <v/>
      </c>
      <c r="BO67" s="60"/>
      <c r="BP67" s="60"/>
      <c r="BR67" s="104" t="str">
        <f t="shared" ca="1" si="67"/>
        <v/>
      </c>
      <c r="BS67" s="60"/>
      <c r="BT67" s="60"/>
      <c r="BV67" s="104" t="str">
        <f t="shared" ca="1" si="68"/>
        <v/>
      </c>
      <c r="BW67" s="60"/>
      <c r="BX67" s="60"/>
      <c r="BZ67" s="104" t="str">
        <f t="shared" ca="1" si="69"/>
        <v/>
      </c>
      <c r="CA67" s="60"/>
      <c r="CB67" s="60"/>
      <c r="CD67" s="104" t="str">
        <f t="shared" ca="1" si="70"/>
        <v/>
      </c>
      <c r="CE67" s="60"/>
      <c r="CF67" s="60"/>
      <c r="CH67" s="104" t="str">
        <f t="shared" ca="1" si="71"/>
        <v/>
      </c>
      <c r="CI67" s="60"/>
      <c r="CJ67" s="60"/>
      <c r="CL67" s="104" t="str">
        <f t="shared" ca="1" si="72"/>
        <v/>
      </c>
      <c r="CM67" s="60"/>
      <c r="CN67" s="60"/>
      <c r="CP67" s="104" t="str">
        <f t="shared" ca="1" si="73"/>
        <v/>
      </c>
      <c r="CQ67" s="60"/>
      <c r="CR67" s="60"/>
      <c r="CT67" s="104" t="str">
        <f t="shared" ca="1" si="74"/>
        <v/>
      </c>
      <c r="CU67" s="60"/>
      <c r="CV67" s="60"/>
      <c r="CX67" s="104" t="str">
        <f t="shared" ca="1" si="75"/>
        <v/>
      </c>
      <c r="CY67" s="60"/>
      <c r="CZ67" s="60"/>
      <c r="DB67" s="104" t="str">
        <f t="shared" ca="1" si="76"/>
        <v/>
      </c>
      <c r="DC67" s="60"/>
      <c r="DD67" s="60"/>
      <c r="DF67" s="104" t="str">
        <f t="shared" ca="1" si="77"/>
        <v/>
      </c>
      <c r="DG67" s="60"/>
      <c r="DH67" s="60"/>
      <c r="DJ67" s="104" t="str">
        <f t="shared" ca="1" si="78"/>
        <v/>
      </c>
      <c r="DK67" s="60"/>
      <c r="DL67" s="60"/>
      <c r="DN67" s="104" t="str">
        <f t="shared" ca="1" si="79"/>
        <v/>
      </c>
      <c r="DO67" s="60"/>
      <c r="DP67" s="60"/>
      <c r="DR67" s="104" t="str">
        <f t="shared" ca="1" si="80"/>
        <v/>
      </c>
      <c r="DS67" s="60"/>
      <c r="DT67" s="60"/>
      <c r="DV67" s="104" t="str">
        <f t="shared" ca="1" si="81"/>
        <v/>
      </c>
      <c r="DW67" s="60"/>
      <c r="DX67" s="60"/>
      <c r="DZ67" s="104" t="str">
        <f t="shared" ca="1" si="82"/>
        <v/>
      </c>
      <c r="EA67" s="60"/>
      <c r="EB67" s="60"/>
      <c r="ED67" s="104" t="str">
        <f t="shared" ca="1" si="83"/>
        <v/>
      </c>
      <c r="EE67" s="60"/>
      <c r="EF67" s="60"/>
      <c r="EH67" s="104" t="str">
        <f t="shared" ca="1" si="84"/>
        <v/>
      </c>
      <c r="EI67" s="60"/>
      <c r="EJ67" s="60"/>
      <c r="EL67" s="104" t="str">
        <f t="shared" ca="1" si="85"/>
        <v/>
      </c>
      <c r="EM67" s="60"/>
      <c r="EN67" s="60"/>
      <c r="EP67" s="104" t="str">
        <f t="shared" ca="1" si="86"/>
        <v/>
      </c>
      <c r="EQ67" s="60"/>
      <c r="ER67" s="60"/>
      <c r="ET67" s="104" t="str">
        <f t="shared" ca="1" si="87"/>
        <v/>
      </c>
      <c r="EU67" s="60"/>
      <c r="EV67" s="60"/>
      <c r="EX67" s="104" t="str">
        <f t="shared" ca="1" si="88"/>
        <v/>
      </c>
      <c r="EY67" s="60"/>
      <c r="EZ67" s="60"/>
      <c r="FB67" s="104" t="str">
        <f t="shared" ca="1" si="89"/>
        <v/>
      </c>
      <c r="FC67" s="60"/>
      <c r="FD67" s="60"/>
      <c r="FF67" s="104" t="str">
        <f t="shared" ca="1" si="90"/>
        <v/>
      </c>
      <c r="FG67" s="60"/>
      <c r="FH67" s="60"/>
      <c r="FJ67" s="104" t="str">
        <f t="shared" ca="1" si="91"/>
        <v/>
      </c>
      <c r="FK67" s="60"/>
      <c r="FL67" s="60"/>
      <c r="FN67" s="104" t="str">
        <f t="shared" ca="1" si="92"/>
        <v/>
      </c>
      <c r="FO67" s="60"/>
      <c r="FP67" s="60"/>
      <c r="FR67" s="104" t="str">
        <f t="shared" ca="1" si="93"/>
        <v/>
      </c>
      <c r="FS67" s="60"/>
      <c r="FT67" s="60"/>
      <c r="FV67" s="104" t="str">
        <f t="shared" ca="1" si="94"/>
        <v/>
      </c>
      <c r="FW67" s="60"/>
      <c r="FX67" s="60"/>
      <c r="FZ67" s="104" t="str">
        <f t="shared" ca="1" si="95"/>
        <v/>
      </c>
      <c r="GA67" s="60"/>
      <c r="GB67" s="60"/>
      <c r="GD67" s="104" t="str">
        <f t="shared" ca="1" si="96"/>
        <v/>
      </c>
      <c r="GE67" s="60"/>
      <c r="GF67" s="60"/>
      <c r="GH67" s="104" t="str">
        <f t="shared" ca="1" si="97"/>
        <v/>
      </c>
      <c r="GI67" s="60"/>
      <c r="GJ67" s="60"/>
      <c r="GL67" s="104" t="str">
        <f t="shared" ca="1" si="98"/>
        <v/>
      </c>
      <c r="GM67" s="60"/>
      <c r="GN67" s="60"/>
      <c r="GP67" s="104" t="str">
        <f t="shared" ca="1" si="99"/>
        <v/>
      </c>
      <c r="GQ67" s="60"/>
      <c r="GR67" s="60"/>
    </row>
    <row r="68" spans="2:200" s="28" customFormat="1" x14ac:dyDescent="0.2">
      <c r="B68" s="59" t="str">
        <f t="shared" ca="1" si="50"/>
        <v/>
      </c>
      <c r="C68" s="60"/>
      <c r="D68" s="60"/>
      <c r="F68" s="104" t="str">
        <f t="shared" ca="1" si="51"/>
        <v/>
      </c>
      <c r="G68" s="60"/>
      <c r="H68" s="60"/>
      <c r="J68" s="104" t="str">
        <f t="shared" ca="1" si="52"/>
        <v/>
      </c>
      <c r="K68" s="60"/>
      <c r="L68" s="60"/>
      <c r="N68" s="104" t="str">
        <f t="shared" ca="1" si="53"/>
        <v/>
      </c>
      <c r="O68" s="60"/>
      <c r="P68" s="60"/>
      <c r="R68" s="104" t="str">
        <f t="shared" ca="1" si="54"/>
        <v/>
      </c>
      <c r="S68" s="60"/>
      <c r="T68" s="60"/>
      <c r="V68" s="104" t="str">
        <f t="shared" ca="1" si="55"/>
        <v/>
      </c>
      <c r="W68" s="60"/>
      <c r="X68" s="60"/>
      <c r="Z68" s="104" t="str">
        <f t="shared" ca="1" si="56"/>
        <v/>
      </c>
      <c r="AA68" s="60"/>
      <c r="AB68" s="60"/>
      <c r="AD68" s="104" t="str">
        <f t="shared" ca="1" si="57"/>
        <v/>
      </c>
      <c r="AE68" s="60"/>
      <c r="AF68" s="60"/>
      <c r="AH68" s="104" t="str">
        <f t="shared" ca="1" si="58"/>
        <v/>
      </c>
      <c r="AI68" s="60"/>
      <c r="AJ68" s="60"/>
      <c r="AL68" s="104" t="str">
        <f t="shared" ca="1" si="59"/>
        <v/>
      </c>
      <c r="AM68" s="60"/>
      <c r="AN68" s="60"/>
      <c r="AP68" s="104" t="str">
        <f t="shared" ca="1" si="60"/>
        <v/>
      </c>
      <c r="AQ68" s="60"/>
      <c r="AR68" s="60"/>
      <c r="AT68" s="104" t="str">
        <f t="shared" ca="1" si="61"/>
        <v/>
      </c>
      <c r="AU68" s="60"/>
      <c r="AV68" s="60"/>
      <c r="AX68" s="104" t="str">
        <f t="shared" ca="1" si="62"/>
        <v/>
      </c>
      <c r="AY68" s="60"/>
      <c r="AZ68" s="60"/>
      <c r="BB68" s="104" t="str">
        <f t="shared" ca="1" si="63"/>
        <v/>
      </c>
      <c r="BC68" s="60"/>
      <c r="BD68" s="60"/>
      <c r="BF68" s="104" t="str">
        <f t="shared" ca="1" si="64"/>
        <v/>
      </c>
      <c r="BG68" s="60"/>
      <c r="BH68" s="60"/>
      <c r="BJ68" s="104" t="str">
        <f t="shared" ca="1" si="65"/>
        <v/>
      </c>
      <c r="BK68" s="60"/>
      <c r="BL68" s="60"/>
      <c r="BN68" s="104" t="str">
        <f t="shared" ca="1" si="66"/>
        <v/>
      </c>
      <c r="BO68" s="60"/>
      <c r="BP68" s="60"/>
      <c r="BR68" s="104" t="str">
        <f t="shared" ca="1" si="67"/>
        <v/>
      </c>
      <c r="BS68" s="60"/>
      <c r="BT68" s="60"/>
      <c r="BV68" s="104" t="str">
        <f t="shared" ca="1" si="68"/>
        <v/>
      </c>
      <c r="BW68" s="60"/>
      <c r="BX68" s="60"/>
      <c r="BZ68" s="104" t="str">
        <f t="shared" ca="1" si="69"/>
        <v/>
      </c>
      <c r="CA68" s="60"/>
      <c r="CB68" s="60"/>
      <c r="CD68" s="104" t="str">
        <f t="shared" ca="1" si="70"/>
        <v/>
      </c>
      <c r="CE68" s="60"/>
      <c r="CF68" s="60"/>
      <c r="CH68" s="104" t="str">
        <f t="shared" ca="1" si="71"/>
        <v/>
      </c>
      <c r="CI68" s="60"/>
      <c r="CJ68" s="60"/>
      <c r="CL68" s="104" t="str">
        <f t="shared" ca="1" si="72"/>
        <v/>
      </c>
      <c r="CM68" s="60"/>
      <c r="CN68" s="60"/>
      <c r="CP68" s="104" t="str">
        <f t="shared" ca="1" si="73"/>
        <v/>
      </c>
      <c r="CQ68" s="60"/>
      <c r="CR68" s="60"/>
      <c r="CT68" s="104" t="str">
        <f t="shared" ca="1" si="74"/>
        <v/>
      </c>
      <c r="CU68" s="60"/>
      <c r="CV68" s="60"/>
      <c r="CX68" s="104" t="str">
        <f t="shared" ca="1" si="75"/>
        <v/>
      </c>
      <c r="CY68" s="60"/>
      <c r="CZ68" s="60"/>
      <c r="DB68" s="104" t="str">
        <f t="shared" ca="1" si="76"/>
        <v/>
      </c>
      <c r="DC68" s="60"/>
      <c r="DD68" s="60"/>
      <c r="DF68" s="104" t="str">
        <f t="shared" ca="1" si="77"/>
        <v/>
      </c>
      <c r="DG68" s="60"/>
      <c r="DH68" s="60"/>
      <c r="DJ68" s="104" t="str">
        <f t="shared" ca="1" si="78"/>
        <v/>
      </c>
      <c r="DK68" s="60"/>
      <c r="DL68" s="60"/>
      <c r="DN68" s="104" t="str">
        <f t="shared" ca="1" si="79"/>
        <v/>
      </c>
      <c r="DO68" s="60"/>
      <c r="DP68" s="60"/>
      <c r="DR68" s="104" t="str">
        <f t="shared" ca="1" si="80"/>
        <v/>
      </c>
      <c r="DS68" s="60"/>
      <c r="DT68" s="60"/>
      <c r="DV68" s="104" t="str">
        <f t="shared" ca="1" si="81"/>
        <v/>
      </c>
      <c r="DW68" s="60"/>
      <c r="DX68" s="60"/>
      <c r="DZ68" s="104" t="str">
        <f t="shared" ca="1" si="82"/>
        <v/>
      </c>
      <c r="EA68" s="60"/>
      <c r="EB68" s="60"/>
      <c r="ED68" s="104" t="str">
        <f t="shared" ca="1" si="83"/>
        <v/>
      </c>
      <c r="EE68" s="60"/>
      <c r="EF68" s="60"/>
      <c r="EH68" s="104" t="str">
        <f t="shared" ca="1" si="84"/>
        <v/>
      </c>
      <c r="EI68" s="60"/>
      <c r="EJ68" s="60"/>
      <c r="EL68" s="104" t="str">
        <f t="shared" ca="1" si="85"/>
        <v/>
      </c>
      <c r="EM68" s="60"/>
      <c r="EN68" s="60"/>
      <c r="EP68" s="104" t="str">
        <f t="shared" ca="1" si="86"/>
        <v/>
      </c>
      <c r="EQ68" s="60"/>
      <c r="ER68" s="60"/>
      <c r="ET68" s="104" t="str">
        <f t="shared" ca="1" si="87"/>
        <v/>
      </c>
      <c r="EU68" s="60"/>
      <c r="EV68" s="60"/>
      <c r="EX68" s="104" t="str">
        <f t="shared" ca="1" si="88"/>
        <v/>
      </c>
      <c r="EY68" s="60"/>
      <c r="EZ68" s="60"/>
      <c r="FB68" s="104" t="str">
        <f t="shared" ca="1" si="89"/>
        <v/>
      </c>
      <c r="FC68" s="60"/>
      <c r="FD68" s="60"/>
      <c r="FF68" s="104" t="str">
        <f t="shared" ca="1" si="90"/>
        <v/>
      </c>
      <c r="FG68" s="60"/>
      <c r="FH68" s="60"/>
      <c r="FJ68" s="104" t="str">
        <f t="shared" ca="1" si="91"/>
        <v/>
      </c>
      <c r="FK68" s="60"/>
      <c r="FL68" s="60"/>
      <c r="FN68" s="104" t="str">
        <f t="shared" ca="1" si="92"/>
        <v/>
      </c>
      <c r="FO68" s="60"/>
      <c r="FP68" s="60"/>
      <c r="FR68" s="104" t="str">
        <f t="shared" ca="1" si="93"/>
        <v/>
      </c>
      <c r="FS68" s="60"/>
      <c r="FT68" s="60"/>
      <c r="FV68" s="104" t="str">
        <f t="shared" ca="1" si="94"/>
        <v/>
      </c>
      <c r="FW68" s="60"/>
      <c r="FX68" s="60"/>
      <c r="FZ68" s="104" t="str">
        <f t="shared" ca="1" si="95"/>
        <v/>
      </c>
      <c r="GA68" s="60"/>
      <c r="GB68" s="60"/>
      <c r="GD68" s="104" t="str">
        <f t="shared" ca="1" si="96"/>
        <v/>
      </c>
      <c r="GE68" s="60"/>
      <c r="GF68" s="60"/>
      <c r="GH68" s="104" t="str">
        <f t="shared" ca="1" si="97"/>
        <v/>
      </c>
      <c r="GI68" s="60"/>
      <c r="GJ68" s="60"/>
      <c r="GL68" s="104" t="str">
        <f t="shared" ca="1" si="98"/>
        <v/>
      </c>
      <c r="GM68" s="60"/>
      <c r="GN68" s="60"/>
      <c r="GP68" s="104" t="str">
        <f t="shared" ca="1" si="99"/>
        <v/>
      </c>
      <c r="GQ68" s="60"/>
      <c r="GR68" s="60"/>
    </row>
    <row r="69" spans="2:200" s="28" customFormat="1" x14ac:dyDescent="0.2">
      <c r="B69" s="59" t="str">
        <f t="shared" ca="1" si="50"/>
        <v/>
      </c>
      <c r="C69" s="60"/>
      <c r="D69" s="60"/>
      <c r="F69" s="104" t="str">
        <f t="shared" ca="1" si="51"/>
        <v/>
      </c>
      <c r="G69" s="60"/>
      <c r="H69" s="60"/>
      <c r="J69" s="104" t="str">
        <f t="shared" ca="1" si="52"/>
        <v/>
      </c>
      <c r="K69" s="60"/>
      <c r="L69" s="60"/>
      <c r="N69" s="104" t="str">
        <f t="shared" ca="1" si="53"/>
        <v/>
      </c>
      <c r="O69" s="60"/>
      <c r="P69" s="60"/>
      <c r="R69" s="104" t="str">
        <f t="shared" ca="1" si="54"/>
        <v/>
      </c>
      <c r="S69" s="60"/>
      <c r="T69" s="60"/>
      <c r="V69" s="104" t="str">
        <f t="shared" ca="1" si="55"/>
        <v/>
      </c>
      <c r="W69" s="60"/>
      <c r="X69" s="60"/>
      <c r="Z69" s="104" t="str">
        <f t="shared" ca="1" si="56"/>
        <v/>
      </c>
      <c r="AA69" s="60"/>
      <c r="AB69" s="60"/>
      <c r="AD69" s="104" t="str">
        <f t="shared" ca="1" si="57"/>
        <v/>
      </c>
      <c r="AE69" s="60"/>
      <c r="AF69" s="60"/>
      <c r="AH69" s="104" t="str">
        <f t="shared" ca="1" si="58"/>
        <v/>
      </c>
      <c r="AI69" s="60"/>
      <c r="AJ69" s="60"/>
      <c r="AL69" s="104" t="str">
        <f t="shared" ca="1" si="59"/>
        <v/>
      </c>
      <c r="AM69" s="60"/>
      <c r="AN69" s="60"/>
      <c r="AP69" s="104" t="str">
        <f t="shared" ca="1" si="60"/>
        <v/>
      </c>
      <c r="AQ69" s="60"/>
      <c r="AR69" s="60"/>
      <c r="AT69" s="104" t="str">
        <f t="shared" ca="1" si="61"/>
        <v/>
      </c>
      <c r="AU69" s="60"/>
      <c r="AV69" s="60"/>
      <c r="AX69" s="104" t="str">
        <f t="shared" ca="1" si="62"/>
        <v/>
      </c>
      <c r="AY69" s="60"/>
      <c r="AZ69" s="60"/>
      <c r="BB69" s="104" t="str">
        <f t="shared" ca="1" si="63"/>
        <v/>
      </c>
      <c r="BC69" s="60"/>
      <c r="BD69" s="60"/>
      <c r="BF69" s="104" t="str">
        <f t="shared" ca="1" si="64"/>
        <v/>
      </c>
      <c r="BG69" s="60"/>
      <c r="BH69" s="60"/>
      <c r="BJ69" s="104" t="str">
        <f t="shared" ca="1" si="65"/>
        <v/>
      </c>
      <c r="BK69" s="60"/>
      <c r="BL69" s="60"/>
      <c r="BN69" s="104" t="str">
        <f t="shared" ca="1" si="66"/>
        <v/>
      </c>
      <c r="BO69" s="60"/>
      <c r="BP69" s="60"/>
      <c r="BR69" s="104" t="str">
        <f t="shared" ca="1" si="67"/>
        <v/>
      </c>
      <c r="BS69" s="60"/>
      <c r="BT69" s="60"/>
      <c r="BV69" s="104" t="str">
        <f t="shared" ca="1" si="68"/>
        <v/>
      </c>
      <c r="BW69" s="60"/>
      <c r="BX69" s="60"/>
      <c r="BZ69" s="104" t="str">
        <f t="shared" ca="1" si="69"/>
        <v/>
      </c>
      <c r="CA69" s="60"/>
      <c r="CB69" s="60"/>
      <c r="CD69" s="104" t="str">
        <f t="shared" ca="1" si="70"/>
        <v/>
      </c>
      <c r="CE69" s="60"/>
      <c r="CF69" s="60"/>
      <c r="CH69" s="104" t="str">
        <f t="shared" ca="1" si="71"/>
        <v/>
      </c>
      <c r="CI69" s="60"/>
      <c r="CJ69" s="60"/>
      <c r="CL69" s="104" t="str">
        <f t="shared" ca="1" si="72"/>
        <v/>
      </c>
      <c r="CM69" s="60"/>
      <c r="CN69" s="60"/>
      <c r="CP69" s="104" t="str">
        <f t="shared" ca="1" si="73"/>
        <v/>
      </c>
      <c r="CQ69" s="60"/>
      <c r="CR69" s="60"/>
      <c r="CT69" s="104" t="str">
        <f t="shared" ca="1" si="74"/>
        <v/>
      </c>
      <c r="CU69" s="60"/>
      <c r="CV69" s="60"/>
      <c r="CX69" s="104" t="str">
        <f t="shared" ca="1" si="75"/>
        <v/>
      </c>
      <c r="CY69" s="60"/>
      <c r="CZ69" s="60"/>
      <c r="DB69" s="104" t="str">
        <f t="shared" ca="1" si="76"/>
        <v/>
      </c>
      <c r="DC69" s="60"/>
      <c r="DD69" s="60"/>
      <c r="DF69" s="104" t="str">
        <f t="shared" ca="1" si="77"/>
        <v/>
      </c>
      <c r="DG69" s="60"/>
      <c r="DH69" s="60"/>
      <c r="DJ69" s="104" t="str">
        <f t="shared" ca="1" si="78"/>
        <v/>
      </c>
      <c r="DK69" s="60"/>
      <c r="DL69" s="60"/>
      <c r="DN69" s="104" t="str">
        <f t="shared" ca="1" si="79"/>
        <v/>
      </c>
      <c r="DO69" s="60"/>
      <c r="DP69" s="60"/>
      <c r="DR69" s="104" t="str">
        <f t="shared" ca="1" si="80"/>
        <v/>
      </c>
      <c r="DS69" s="60"/>
      <c r="DT69" s="60"/>
      <c r="DV69" s="104" t="str">
        <f t="shared" ca="1" si="81"/>
        <v/>
      </c>
      <c r="DW69" s="60"/>
      <c r="DX69" s="60"/>
      <c r="DZ69" s="104" t="str">
        <f t="shared" ca="1" si="82"/>
        <v/>
      </c>
      <c r="EA69" s="60"/>
      <c r="EB69" s="60"/>
      <c r="ED69" s="104" t="str">
        <f t="shared" ca="1" si="83"/>
        <v/>
      </c>
      <c r="EE69" s="60"/>
      <c r="EF69" s="60"/>
      <c r="EH69" s="104" t="str">
        <f t="shared" ca="1" si="84"/>
        <v/>
      </c>
      <c r="EI69" s="60"/>
      <c r="EJ69" s="60"/>
      <c r="EL69" s="104" t="str">
        <f t="shared" ca="1" si="85"/>
        <v/>
      </c>
      <c r="EM69" s="60"/>
      <c r="EN69" s="60"/>
      <c r="EP69" s="104" t="str">
        <f t="shared" ca="1" si="86"/>
        <v/>
      </c>
      <c r="EQ69" s="60"/>
      <c r="ER69" s="60"/>
      <c r="ET69" s="104" t="str">
        <f t="shared" ca="1" si="87"/>
        <v/>
      </c>
      <c r="EU69" s="60"/>
      <c r="EV69" s="60"/>
      <c r="EX69" s="104" t="str">
        <f t="shared" ca="1" si="88"/>
        <v/>
      </c>
      <c r="EY69" s="60"/>
      <c r="EZ69" s="60"/>
      <c r="FB69" s="104" t="str">
        <f t="shared" ca="1" si="89"/>
        <v/>
      </c>
      <c r="FC69" s="60"/>
      <c r="FD69" s="60"/>
      <c r="FF69" s="104" t="str">
        <f t="shared" ca="1" si="90"/>
        <v/>
      </c>
      <c r="FG69" s="60"/>
      <c r="FH69" s="60"/>
      <c r="FJ69" s="104" t="str">
        <f t="shared" ca="1" si="91"/>
        <v/>
      </c>
      <c r="FK69" s="60"/>
      <c r="FL69" s="60"/>
      <c r="FN69" s="104" t="str">
        <f t="shared" ca="1" si="92"/>
        <v/>
      </c>
      <c r="FO69" s="60"/>
      <c r="FP69" s="60"/>
      <c r="FR69" s="104" t="str">
        <f t="shared" ca="1" si="93"/>
        <v/>
      </c>
      <c r="FS69" s="60"/>
      <c r="FT69" s="60"/>
      <c r="FV69" s="104" t="str">
        <f t="shared" ca="1" si="94"/>
        <v/>
      </c>
      <c r="FW69" s="60"/>
      <c r="FX69" s="60"/>
      <c r="FZ69" s="104" t="str">
        <f t="shared" ca="1" si="95"/>
        <v/>
      </c>
      <c r="GA69" s="60"/>
      <c r="GB69" s="60"/>
      <c r="GD69" s="104" t="str">
        <f t="shared" ca="1" si="96"/>
        <v/>
      </c>
      <c r="GE69" s="60"/>
      <c r="GF69" s="60"/>
      <c r="GH69" s="104" t="str">
        <f t="shared" ca="1" si="97"/>
        <v/>
      </c>
      <c r="GI69" s="60"/>
      <c r="GJ69" s="60"/>
      <c r="GL69" s="104" t="str">
        <f t="shared" ca="1" si="98"/>
        <v/>
      </c>
      <c r="GM69" s="60"/>
      <c r="GN69" s="60"/>
      <c r="GP69" s="104" t="str">
        <f t="shared" ca="1" si="99"/>
        <v/>
      </c>
      <c r="GQ69" s="60"/>
      <c r="GR69" s="60"/>
    </row>
    <row r="70" spans="2:200" s="28" customFormat="1" x14ac:dyDescent="0.2">
      <c r="B70" s="59" t="str">
        <f t="shared" ca="1" si="50"/>
        <v/>
      </c>
      <c r="C70" s="60"/>
      <c r="D70" s="60"/>
      <c r="F70" s="104" t="str">
        <f t="shared" ca="1" si="51"/>
        <v/>
      </c>
      <c r="G70" s="60"/>
      <c r="H70" s="60"/>
      <c r="J70" s="104" t="str">
        <f t="shared" ca="1" si="52"/>
        <v/>
      </c>
      <c r="K70" s="60"/>
      <c r="L70" s="60"/>
      <c r="N70" s="104" t="str">
        <f t="shared" ca="1" si="53"/>
        <v/>
      </c>
      <c r="O70" s="60"/>
      <c r="P70" s="60"/>
      <c r="R70" s="104" t="str">
        <f t="shared" ca="1" si="54"/>
        <v/>
      </c>
      <c r="S70" s="60"/>
      <c r="T70" s="60"/>
      <c r="V70" s="104" t="str">
        <f t="shared" ca="1" si="55"/>
        <v/>
      </c>
      <c r="W70" s="60"/>
      <c r="X70" s="60"/>
      <c r="Z70" s="104" t="str">
        <f t="shared" ca="1" si="56"/>
        <v/>
      </c>
      <c r="AA70" s="60"/>
      <c r="AB70" s="60"/>
      <c r="AD70" s="104" t="str">
        <f t="shared" ca="1" si="57"/>
        <v/>
      </c>
      <c r="AE70" s="60"/>
      <c r="AF70" s="60"/>
      <c r="AH70" s="104" t="str">
        <f t="shared" ca="1" si="58"/>
        <v/>
      </c>
      <c r="AI70" s="60"/>
      <c r="AJ70" s="60"/>
      <c r="AL70" s="104" t="str">
        <f t="shared" ca="1" si="59"/>
        <v/>
      </c>
      <c r="AM70" s="60"/>
      <c r="AN70" s="60"/>
      <c r="AP70" s="104" t="str">
        <f t="shared" ca="1" si="60"/>
        <v/>
      </c>
      <c r="AQ70" s="60"/>
      <c r="AR70" s="60"/>
      <c r="AT70" s="104" t="str">
        <f t="shared" ca="1" si="61"/>
        <v/>
      </c>
      <c r="AU70" s="60"/>
      <c r="AV70" s="60"/>
      <c r="AX70" s="104" t="str">
        <f t="shared" ca="1" si="62"/>
        <v/>
      </c>
      <c r="AY70" s="60"/>
      <c r="AZ70" s="60"/>
      <c r="BB70" s="104" t="str">
        <f t="shared" ca="1" si="63"/>
        <v/>
      </c>
      <c r="BC70" s="60"/>
      <c r="BD70" s="60"/>
      <c r="BF70" s="104" t="str">
        <f t="shared" ca="1" si="64"/>
        <v/>
      </c>
      <c r="BG70" s="60"/>
      <c r="BH70" s="60"/>
      <c r="BJ70" s="104" t="str">
        <f t="shared" ca="1" si="65"/>
        <v/>
      </c>
      <c r="BK70" s="60"/>
      <c r="BL70" s="60"/>
      <c r="BN70" s="104" t="str">
        <f t="shared" ca="1" si="66"/>
        <v/>
      </c>
      <c r="BO70" s="60"/>
      <c r="BP70" s="60"/>
      <c r="BR70" s="104" t="str">
        <f t="shared" ca="1" si="67"/>
        <v/>
      </c>
      <c r="BS70" s="60"/>
      <c r="BT70" s="60"/>
      <c r="BV70" s="104" t="str">
        <f t="shared" ca="1" si="68"/>
        <v/>
      </c>
      <c r="BW70" s="60"/>
      <c r="BX70" s="60"/>
      <c r="BZ70" s="104" t="str">
        <f t="shared" ca="1" si="69"/>
        <v/>
      </c>
      <c r="CA70" s="60"/>
      <c r="CB70" s="60"/>
      <c r="CD70" s="104" t="str">
        <f t="shared" ca="1" si="70"/>
        <v/>
      </c>
      <c r="CE70" s="60"/>
      <c r="CF70" s="60"/>
      <c r="CH70" s="104" t="str">
        <f t="shared" ca="1" si="71"/>
        <v/>
      </c>
      <c r="CI70" s="60"/>
      <c r="CJ70" s="60"/>
      <c r="CL70" s="104" t="str">
        <f t="shared" ca="1" si="72"/>
        <v/>
      </c>
      <c r="CM70" s="60"/>
      <c r="CN70" s="60"/>
      <c r="CP70" s="104" t="str">
        <f t="shared" ca="1" si="73"/>
        <v/>
      </c>
      <c r="CQ70" s="60"/>
      <c r="CR70" s="60"/>
      <c r="CT70" s="104" t="str">
        <f t="shared" ca="1" si="74"/>
        <v/>
      </c>
      <c r="CU70" s="60"/>
      <c r="CV70" s="60"/>
      <c r="CX70" s="104" t="str">
        <f t="shared" ca="1" si="75"/>
        <v/>
      </c>
      <c r="CY70" s="60"/>
      <c r="CZ70" s="60"/>
      <c r="DB70" s="104" t="str">
        <f t="shared" ca="1" si="76"/>
        <v/>
      </c>
      <c r="DC70" s="60"/>
      <c r="DD70" s="60"/>
      <c r="DF70" s="104" t="str">
        <f t="shared" ca="1" si="77"/>
        <v/>
      </c>
      <c r="DG70" s="60"/>
      <c r="DH70" s="60"/>
      <c r="DJ70" s="104" t="str">
        <f t="shared" ca="1" si="78"/>
        <v/>
      </c>
      <c r="DK70" s="60"/>
      <c r="DL70" s="60"/>
      <c r="DN70" s="104" t="str">
        <f t="shared" ca="1" si="79"/>
        <v/>
      </c>
      <c r="DO70" s="60"/>
      <c r="DP70" s="60"/>
      <c r="DR70" s="104" t="str">
        <f t="shared" ca="1" si="80"/>
        <v/>
      </c>
      <c r="DS70" s="60"/>
      <c r="DT70" s="60"/>
      <c r="DV70" s="104" t="str">
        <f t="shared" ca="1" si="81"/>
        <v/>
      </c>
      <c r="DW70" s="60"/>
      <c r="DX70" s="60"/>
      <c r="DZ70" s="104" t="str">
        <f t="shared" ca="1" si="82"/>
        <v/>
      </c>
      <c r="EA70" s="60"/>
      <c r="EB70" s="60"/>
      <c r="ED70" s="104" t="str">
        <f t="shared" ca="1" si="83"/>
        <v/>
      </c>
      <c r="EE70" s="60"/>
      <c r="EF70" s="60"/>
      <c r="EH70" s="104" t="str">
        <f t="shared" ca="1" si="84"/>
        <v/>
      </c>
      <c r="EI70" s="60"/>
      <c r="EJ70" s="60"/>
      <c r="EL70" s="104" t="str">
        <f t="shared" ca="1" si="85"/>
        <v/>
      </c>
      <c r="EM70" s="60"/>
      <c r="EN70" s="60"/>
      <c r="EP70" s="104" t="str">
        <f t="shared" ca="1" si="86"/>
        <v/>
      </c>
      <c r="EQ70" s="60"/>
      <c r="ER70" s="60"/>
      <c r="ET70" s="104" t="str">
        <f t="shared" ca="1" si="87"/>
        <v/>
      </c>
      <c r="EU70" s="60"/>
      <c r="EV70" s="60"/>
      <c r="EX70" s="104" t="str">
        <f t="shared" ca="1" si="88"/>
        <v/>
      </c>
      <c r="EY70" s="60"/>
      <c r="EZ70" s="60"/>
      <c r="FB70" s="104" t="str">
        <f t="shared" ca="1" si="89"/>
        <v/>
      </c>
      <c r="FC70" s="60"/>
      <c r="FD70" s="60"/>
      <c r="FF70" s="104" t="str">
        <f t="shared" ca="1" si="90"/>
        <v/>
      </c>
      <c r="FG70" s="60"/>
      <c r="FH70" s="60"/>
      <c r="FJ70" s="104" t="str">
        <f t="shared" ca="1" si="91"/>
        <v/>
      </c>
      <c r="FK70" s="60"/>
      <c r="FL70" s="60"/>
      <c r="FN70" s="104" t="str">
        <f t="shared" ca="1" si="92"/>
        <v/>
      </c>
      <c r="FO70" s="60"/>
      <c r="FP70" s="60"/>
      <c r="FR70" s="104" t="str">
        <f t="shared" ca="1" si="93"/>
        <v/>
      </c>
      <c r="FS70" s="60"/>
      <c r="FT70" s="60"/>
      <c r="FV70" s="104" t="str">
        <f t="shared" ca="1" si="94"/>
        <v/>
      </c>
      <c r="FW70" s="60"/>
      <c r="FX70" s="60"/>
      <c r="FZ70" s="104" t="str">
        <f t="shared" ca="1" si="95"/>
        <v/>
      </c>
      <c r="GA70" s="60"/>
      <c r="GB70" s="60"/>
      <c r="GD70" s="104" t="str">
        <f t="shared" ca="1" si="96"/>
        <v/>
      </c>
      <c r="GE70" s="60"/>
      <c r="GF70" s="60"/>
      <c r="GH70" s="104" t="str">
        <f t="shared" ca="1" si="97"/>
        <v/>
      </c>
      <c r="GI70" s="60"/>
      <c r="GJ70" s="60"/>
      <c r="GL70" s="104" t="str">
        <f t="shared" ca="1" si="98"/>
        <v/>
      </c>
      <c r="GM70" s="60"/>
      <c r="GN70" s="60"/>
      <c r="GP70" s="104" t="str">
        <f t="shared" ca="1" si="99"/>
        <v/>
      </c>
      <c r="GQ70" s="60"/>
      <c r="GR70" s="60"/>
    </row>
    <row r="71" spans="2:200" s="28" customFormat="1" x14ac:dyDescent="0.2">
      <c r="B71" s="59" t="str">
        <f t="shared" ca="1" si="50"/>
        <v/>
      </c>
      <c r="C71" s="60"/>
      <c r="D71" s="60"/>
      <c r="F71" s="104" t="str">
        <f t="shared" ca="1" si="51"/>
        <v/>
      </c>
      <c r="G71" s="60"/>
      <c r="H71" s="60"/>
      <c r="J71" s="104" t="str">
        <f t="shared" ca="1" si="52"/>
        <v/>
      </c>
      <c r="K71" s="60"/>
      <c r="L71" s="60"/>
      <c r="N71" s="104" t="str">
        <f t="shared" ca="1" si="53"/>
        <v/>
      </c>
      <c r="O71" s="60"/>
      <c r="P71" s="60"/>
      <c r="R71" s="104" t="str">
        <f t="shared" ca="1" si="54"/>
        <v/>
      </c>
      <c r="S71" s="60"/>
      <c r="T71" s="60"/>
      <c r="V71" s="104" t="str">
        <f t="shared" ca="1" si="55"/>
        <v/>
      </c>
      <c r="W71" s="60"/>
      <c r="X71" s="60"/>
      <c r="Z71" s="104" t="str">
        <f t="shared" ca="1" si="56"/>
        <v/>
      </c>
      <c r="AA71" s="60"/>
      <c r="AB71" s="60"/>
      <c r="AD71" s="104" t="str">
        <f t="shared" ca="1" si="57"/>
        <v/>
      </c>
      <c r="AE71" s="60"/>
      <c r="AF71" s="60"/>
      <c r="AH71" s="104" t="str">
        <f t="shared" ca="1" si="58"/>
        <v/>
      </c>
      <c r="AI71" s="60"/>
      <c r="AJ71" s="60"/>
      <c r="AL71" s="104" t="str">
        <f t="shared" ca="1" si="59"/>
        <v/>
      </c>
      <c r="AM71" s="60"/>
      <c r="AN71" s="60"/>
      <c r="AP71" s="104" t="str">
        <f t="shared" ca="1" si="60"/>
        <v/>
      </c>
      <c r="AQ71" s="60"/>
      <c r="AR71" s="60"/>
      <c r="AT71" s="104" t="str">
        <f t="shared" ca="1" si="61"/>
        <v/>
      </c>
      <c r="AU71" s="60"/>
      <c r="AV71" s="60"/>
      <c r="AX71" s="104" t="str">
        <f t="shared" ca="1" si="62"/>
        <v/>
      </c>
      <c r="AY71" s="60"/>
      <c r="AZ71" s="60"/>
      <c r="BB71" s="104" t="str">
        <f t="shared" ca="1" si="63"/>
        <v/>
      </c>
      <c r="BC71" s="60"/>
      <c r="BD71" s="60"/>
      <c r="BF71" s="104" t="str">
        <f t="shared" ca="1" si="64"/>
        <v/>
      </c>
      <c r="BG71" s="60"/>
      <c r="BH71" s="60"/>
      <c r="BJ71" s="104" t="str">
        <f t="shared" ca="1" si="65"/>
        <v/>
      </c>
      <c r="BK71" s="60"/>
      <c r="BL71" s="60"/>
      <c r="BN71" s="104" t="str">
        <f t="shared" ca="1" si="66"/>
        <v/>
      </c>
      <c r="BO71" s="60"/>
      <c r="BP71" s="60"/>
      <c r="BR71" s="104" t="str">
        <f t="shared" ca="1" si="67"/>
        <v/>
      </c>
      <c r="BS71" s="60"/>
      <c r="BT71" s="60"/>
      <c r="BV71" s="104" t="str">
        <f t="shared" ca="1" si="68"/>
        <v/>
      </c>
      <c r="BW71" s="60"/>
      <c r="BX71" s="60"/>
      <c r="BZ71" s="104" t="str">
        <f t="shared" ca="1" si="69"/>
        <v/>
      </c>
      <c r="CA71" s="60"/>
      <c r="CB71" s="60"/>
      <c r="CD71" s="104" t="str">
        <f t="shared" ca="1" si="70"/>
        <v/>
      </c>
      <c r="CE71" s="60"/>
      <c r="CF71" s="60"/>
      <c r="CH71" s="104" t="str">
        <f t="shared" ca="1" si="71"/>
        <v/>
      </c>
      <c r="CI71" s="60"/>
      <c r="CJ71" s="60"/>
      <c r="CL71" s="104" t="str">
        <f t="shared" ca="1" si="72"/>
        <v/>
      </c>
      <c r="CM71" s="60"/>
      <c r="CN71" s="60"/>
      <c r="CP71" s="104" t="str">
        <f t="shared" ca="1" si="73"/>
        <v/>
      </c>
      <c r="CQ71" s="60"/>
      <c r="CR71" s="60"/>
      <c r="CT71" s="104" t="str">
        <f t="shared" ca="1" si="74"/>
        <v/>
      </c>
      <c r="CU71" s="60"/>
      <c r="CV71" s="60"/>
      <c r="CX71" s="104" t="str">
        <f t="shared" ca="1" si="75"/>
        <v/>
      </c>
      <c r="CY71" s="60"/>
      <c r="CZ71" s="60"/>
      <c r="DB71" s="104" t="str">
        <f t="shared" ca="1" si="76"/>
        <v/>
      </c>
      <c r="DC71" s="60"/>
      <c r="DD71" s="60"/>
      <c r="DF71" s="104" t="str">
        <f t="shared" ca="1" si="77"/>
        <v/>
      </c>
      <c r="DG71" s="60"/>
      <c r="DH71" s="60"/>
      <c r="DJ71" s="104" t="str">
        <f t="shared" ca="1" si="78"/>
        <v/>
      </c>
      <c r="DK71" s="60"/>
      <c r="DL71" s="60"/>
      <c r="DN71" s="104" t="str">
        <f t="shared" ca="1" si="79"/>
        <v/>
      </c>
      <c r="DO71" s="60"/>
      <c r="DP71" s="60"/>
      <c r="DR71" s="104" t="str">
        <f t="shared" ca="1" si="80"/>
        <v/>
      </c>
      <c r="DS71" s="60"/>
      <c r="DT71" s="60"/>
      <c r="DV71" s="104" t="str">
        <f t="shared" ca="1" si="81"/>
        <v/>
      </c>
      <c r="DW71" s="60"/>
      <c r="DX71" s="60"/>
      <c r="DZ71" s="104" t="str">
        <f t="shared" ca="1" si="82"/>
        <v/>
      </c>
      <c r="EA71" s="60"/>
      <c r="EB71" s="60"/>
      <c r="ED71" s="104" t="str">
        <f t="shared" ca="1" si="83"/>
        <v/>
      </c>
      <c r="EE71" s="60"/>
      <c r="EF71" s="60"/>
      <c r="EH71" s="104" t="str">
        <f t="shared" ca="1" si="84"/>
        <v/>
      </c>
      <c r="EI71" s="60"/>
      <c r="EJ71" s="60"/>
      <c r="EL71" s="104" t="str">
        <f t="shared" ca="1" si="85"/>
        <v/>
      </c>
      <c r="EM71" s="60"/>
      <c r="EN71" s="60"/>
      <c r="EP71" s="104" t="str">
        <f t="shared" ca="1" si="86"/>
        <v/>
      </c>
      <c r="EQ71" s="60"/>
      <c r="ER71" s="60"/>
      <c r="ET71" s="104" t="str">
        <f t="shared" ca="1" si="87"/>
        <v/>
      </c>
      <c r="EU71" s="60"/>
      <c r="EV71" s="60"/>
      <c r="EX71" s="104" t="str">
        <f t="shared" ca="1" si="88"/>
        <v/>
      </c>
      <c r="EY71" s="60"/>
      <c r="EZ71" s="60"/>
      <c r="FB71" s="104" t="str">
        <f t="shared" ca="1" si="89"/>
        <v/>
      </c>
      <c r="FC71" s="60"/>
      <c r="FD71" s="60"/>
      <c r="FF71" s="104" t="str">
        <f t="shared" ca="1" si="90"/>
        <v/>
      </c>
      <c r="FG71" s="60"/>
      <c r="FH71" s="60"/>
      <c r="FJ71" s="104" t="str">
        <f t="shared" ca="1" si="91"/>
        <v/>
      </c>
      <c r="FK71" s="60"/>
      <c r="FL71" s="60"/>
      <c r="FN71" s="104" t="str">
        <f t="shared" ca="1" si="92"/>
        <v/>
      </c>
      <c r="FO71" s="60"/>
      <c r="FP71" s="60"/>
      <c r="FR71" s="104" t="str">
        <f t="shared" ca="1" si="93"/>
        <v/>
      </c>
      <c r="FS71" s="60"/>
      <c r="FT71" s="60"/>
      <c r="FV71" s="104" t="str">
        <f t="shared" ca="1" si="94"/>
        <v/>
      </c>
      <c r="FW71" s="60"/>
      <c r="FX71" s="60"/>
      <c r="FZ71" s="104" t="str">
        <f t="shared" ca="1" si="95"/>
        <v/>
      </c>
      <c r="GA71" s="60"/>
      <c r="GB71" s="60"/>
      <c r="GD71" s="104" t="str">
        <f t="shared" ca="1" si="96"/>
        <v/>
      </c>
      <c r="GE71" s="60"/>
      <c r="GF71" s="60"/>
      <c r="GH71" s="104" t="str">
        <f t="shared" ca="1" si="97"/>
        <v/>
      </c>
      <c r="GI71" s="60"/>
      <c r="GJ71" s="60"/>
      <c r="GL71" s="104" t="str">
        <f t="shared" ca="1" si="98"/>
        <v/>
      </c>
      <c r="GM71" s="60"/>
      <c r="GN71" s="60"/>
      <c r="GP71" s="104" t="str">
        <f t="shared" ca="1" si="99"/>
        <v/>
      </c>
      <c r="GQ71" s="60"/>
      <c r="GR71" s="60"/>
    </row>
    <row r="72" spans="2:200" s="28" customFormat="1" x14ac:dyDescent="0.2">
      <c r="B72" s="59" t="str">
        <f t="shared" ca="1" si="50"/>
        <v/>
      </c>
      <c r="C72" s="60"/>
      <c r="D72" s="60"/>
      <c r="F72" s="104" t="str">
        <f t="shared" ca="1" si="51"/>
        <v/>
      </c>
      <c r="G72" s="60"/>
      <c r="H72" s="60"/>
      <c r="J72" s="104" t="str">
        <f t="shared" ca="1" si="52"/>
        <v/>
      </c>
      <c r="K72" s="60"/>
      <c r="L72" s="60"/>
      <c r="N72" s="104" t="str">
        <f t="shared" ca="1" si="53"/>
        <v/>
      </c>
      <c r="O72" s="60"/>
      <c r="P72" s="60"/>
      <c r="R72" s="104" t="str">
        <f t="shared" ca="1" si="54"/>
        <v/>
      </c>
      <c r="S72" s="60"/>
      <c r="T72" s="60"/>
      <c r="V72" s="104" t="str">
        <f t="shared" ca="1" si="55"/>
        <v/>
      </c>
      <c r="W72" s="60"/>
      <c r="X72" s="60"/>
      <c r="Z72" s="104" t="str">
        <f t="shared" ca="1" si="56"/>
        <v/>
      </c>
      <c r="AA72" s="60"/>
      <c r="AB72" s="60"/>
      <c r="AD72" s="104" t="str">
        <f t="shared" ca="1" si="57"/>
        <v/>
      </c>
      <c r="AE72" s="60"/>
      <c r="AF72" s="60"/>
      <c r="AH72" s="104" t="str">
        <f t="shared" ca="1" si="58"/>
        <v/>
      </c>
      <c r="AI72" s="60"/>
      <c r="AJ72" s="60"/>
      <c r="AL72" s="104" t="str">
        <f t="shared" ca="1" si="59"/>
        <v/>
      </c>
      <c r="AM72" s="60"/>
      <c r="AN72" s="60"/>
      <c r="AP72" s="104" t="str">
        <f t="shared" ca="1" si="60"/>
        <v/>
      </c>
      <c r="AQ72" s="60"/>
      <c r="AR72" s="60"/>
      <c r="AT72" s="104" t="str">
        <f t="shared" ca="1" si="61"/>
        <v/>
      </c>
      <c r="AU72" s="60"/>
      <c r="AV72" s="60"/>
      <c r="AX72" s="104" t="str">
        <f t="shared" ca="1" si="62"/>
        <v/>
      </c>
      <c r="AY72" s="60"/>
      <c r="AZ72" s="60"/>
      <c r="BB72" s="104" t="str">
        <f t="shared" ca="1" si="63"/>
        <v/>
      </c>
      <c r="BC72" s="60"/>
      <c r="BD72" s="60"/>
      <c r="BF72" s="104" t="str">
        <f t="shared" ca="1" si="64"/>
        <v/>
      </c>
      <c r="BG72" s="60"/>
      <c r="BH72" s="60"/>
      <c r="BJ72" s="104" t="str">
        <f t="shared" ca="1" si="65"/>
        <v/>
      </c>
      <c r="BK72" s="60"/>
      <c r="BL72" s="60"/>
      <c r="BN72" s="104" t="str">
        <f t="shared" ca="1" si="66"/>
        <v/>
      </c>
      <c r="BO72" s="60"/>
      <c r="BP72" s="60"/>
      <c r="BR72" s="104" t="str">
        <f t="shared" ca="1" si="67"/>
        <v/>
      </c>
      <c r="BS72" s="60"/>
      <c r="BT72" s="60"/>
      <c r="BV72" s="104" t="str">
        <f t="shared" ca="1" si="68"/>
        <v/>
      </c>
      <c r="BW72" s="60"/>
      <c r="BX72" s="60"/>
      <c r="BZ72" s="104" t="str">
        <f t="shared" ca="1" si="69"/>
        <v/>
      </c>
      <c r="CA72" s="60"/>
      <c r="CB72" s="60"/>
      <c r="CD72" s="104" t="str">
        <f t="shared" ca="1" si="70"/>
        <v/>
      </c>
      <c r="CE72" s="60"/>
      <c r="CF72" s="60"/>
      <c r="CH72" s="104" t="str">
        <f t="shared" ca="1" si="71"/>
        <v/>
      </c>
      <c r="CI72" s="60"/>
      <c r="CJ72" s="60"/>
      <c r="CL72" s="104" t="str">
        <f t="shared" ca="1" si="72"/>
        <v/>
      </c>
      <c r="CM72" s="60"/>
      <c r="CN72" s="60"/>
      <c r="CP72" s="104" t="str">
        <f t="shared" ca="1" si="73"/>
        <v/>
      </c>
      <c r="CQ72" s="60"/>
      <c r="CR72" s="60"/>
      <c r="CT72" s="104" t="str">
        <f t="shared" ca="1" si="74"/>
        <v/>
      </c>
      <c r="CU72" s="60"/>
      <c r="CV72" s="60"/>
      <c r="CX72" s="104" t="str">
        <f t="shared" ca="1" si="75"/>
        <v/>
      </c>
      <c r="CY72" s="60"/>
      <c r="CZ72" s="60"/>
      <c r="DB72" s="104" t="str">
        <f t="shared" ca="1" si="76"/>
        <v/>
      </c>
      <c r="DC72" s="60"/>
      <c r="DD72" s="60"/>
      <c r="DF72" s="104" t="str">
        <f t="shared" ca="1" si="77"/>
        <v/>
      </c>
      <c r="DG72" s="60"/>
      <c r="DH72" s="60"/>
      <c r="DJ72" s="104" t="str">
        <f t="shared" ca="1" si="78"/>
        <v/>
      </c>
      <c r="DK72" s="60"/>
      <c r="DL72" s="60"/>
      <c r="DN72" s="104" t="str">
        <f t="shared" ca="1" si="79"/>
        <v/>
      </c>
      <c r="DO72" s="60"/>
      <c r="DP72" s="60"/>
      <c r="DR72" s="104" t="str">
        <f t="shared" ca="1" si="80"/>
        <v/>
      </c>
      <c r="DS72" s="60"/>
      <c r="DT72" s="60"/>
      <c r="DV72" s="104" t="str">
        <f t="shared" ca="1" si="81"/>
        <v/>
      </c>
      <c r="DW72" s="60"/>
      <c r="DX72" s="60"/>
      <c r="DZ72" s="104" t="str">
        <f t="shared" ca="1" si="82"/>
        <v/>
      </c>
      <c r="EA72" s="60"/>
      <c r="EB72" s="60"/>
      <c r="ED72" s="104" t="str">
        <f t="shared" ca="1" si="83"/>
        <v/>
      </c>
      <c r="EE72" s="60"/>
      <c r="EF72" s="60"/>
      <c r="EH72" s="104" t="str">
        <f t="shared" ca="1" si="84"/>
        <v/>
      </c>
      <c r="EI72" s="60"/>
      <c r="EJ72" s="60"/>
      <c r="EL72" s="104" t="str">
        <f t="shared" ca="1" si="85"/>
        <v/>
      </c>
      <c r="EM72" s="60"/>
      <c r="EN72" s="60"/>
      <c r="EP72" s="104" t="str">
        <f t="shared" ca="1" si="86"/>
        <v/>
      </c>
      <c r="EQ72" s="60"/>
      <c r="ER72" s="60"/>
      <c r="ET72" s="104" t="str">
        <f t="shared" ca="1" si="87"/>
        <v/>
      </c>
      <c r="EU72" s="60"/>
      <c r="EV72" s="60"/>
      <c r="EX72" s="104" t="str">
        <f t="shared" ca="1" si="88"/>
        <v/>
      </c>
      <c r="EY72" s="60"/>
      <c r="EZ72" s="60"/>
      <c r="FB72" s="104" t="str">
        <f t="shared" ca="1" si="89"/>
        <v/>
      </c>
      <c r="FC72" s="60"/>
      <c r="FD72" s="60"/>
      <c r="FF72" s="104" t="str">
        <f t="shared" ca="1" si="90"/>
        <v/>
      </c>
      <c r="FG72" s="60"/>
      <c r="FH72" s="60"/>
      <c r="FJ72" s="104" t="str">
        <f t="shared" ca="1" si="91"/>
        <v/>
      </c>
      <c r="FK72" s="60"/>
      <c r="FL72" s="60"/>
      <c r="FN72" s="104" t="str">
        <f t="shared" ca="1" si="92"/>
        <v/>
      </c>
      <c r="FO72" s="60"/>
      <c r="FP72" s="60"/>
      <c r="FR72" s="104" t="str">
        <f t="shared" ca="1" si="93"/>
        <v/>
      </c>
      <c r="FS72" s="60"/>
      <c r="FT72" s="60"/>
      <c r="FV72" s="104" t="str">
        <f t="shared" ca="1" si="94"/>
        <v/>
      </c>
      <c r="FW72" s="60"/>
      <c r="FX72" s="60"/>
      <c r="FZ72" s="104" t="str">
        <f t="shared" ca="1" si="95"/>
        <v/>
      </c>
      <c r="GA72" s="60"/>
      <c r="GB72" s="60"/>
      <c r="GD72" s="104" t="str">
        <f t="shared" ca="1" si="96"/>
        <v/>
      </c>
      <c r="GE72" s="60"/>
      <c r="GF72" s="60"/>
      <c r="GH72" s="104" t="str">
        <f t="shared" ca="1" si="97"/>
        <v/>
      </c>
      <c r="GI72" s="60"/>
      <c r="GJ72" s="60"/>
      <c r="GL72" s="104" t="str">
        <f t="shared" ca="1" si="98"/>
        <v/>
      </c>
      <c r="GM72" s="60"/>
      <c r="GN72" s="60"/>
      <c r="GP72" s="104" t="str">
        <f t="shared" ca="1" si="99"/>
        <v/>
      </c>
      <c r="GQ72" s="60"/>
      <c r="GR72" s="60"/>
    </row>
    <row r="73" spans="2:200" s="28" customFormat="1" x14ac:dyDescent="0.2">
      <c r="B73" s="59" t="str">
        <f t="shared" ca="1" si="50"/>
        <v/>
      </c>
      <c r="C73" s="60"/>
      <c r="D73" s="60"/>
      <c r="F73" s="104" t="str">
        <f t="shared" ca="1" si="51"/>
        <v/>
      </c>
      <c r="G73" s="60"/>
      <c r="H73" s="60"/>
      <c r="J73" s="104" t="str">
        <f t="shared" ca="1" si="52"/>
        <v/>
      </c>
      <c r="K73" s="60"/>
      <c r="L73" s="60"/>
      <c r="N73" s="104" t="str">
        <f t="shared" ca="1" si="53"/>
        <v/>
      </c>
      <c r="O73" s="60"/>
      <c r="P73" s="60"/>
      <c r="R73" s="104" t="str">
        <f t="shared" ca="1" si="54"/>
        <v/>
      </c>
      <c r="S73" s="60"/>
      <c r="T73" s="60"/>
      <c r="V73" s="104" t="str">
        <f t="shared" ca="1" si="55"/>
        <v/>
      </c>
      <c r="W73" s="60"/>
      <c r="X73" s="60"/>
      <c r="Z73" s="104" t="str">
        <f t="shared" ca="1" si="56"/>
        <v/>
      </c>
      <c r="AA73" s="60"/>
      <c r="AB73" s="60"/>
      <c r="AD73" s="104" t="str">
        <f t="shared" ca="1" si="57"/>
        <v/>
      </c>
      <c r="AE73" s="60"/>
      <c r="AF73" s="60"/>
      <c r="AH73" s="104" t="str">
        <f t="shared" ca="1" si="58"/>
        <v/>
      </c>
      <c r="AI73" s="60"/>
      <c r="AJ73" s="60"/>
      <c r="AL73" s="104" t="str">
        <f t="shared" ca="1" si="59"/>
        <v/>
      </c>
      <c r="AM73" s="60"/>
      <c r="AN73" s="60"/>
      <c r="AP73" s="104" t="str">
        <f t="shared" ca="1" si="60"/>
        <v/>
      </c>
      <c r="AQ73" s="60"/>
      <c r="AR73" s="60"/>
      <c r="AT73" s="104" t="str">
        <f t="shared" ca="1" si="61"/>
        <v/>
      </c>
      <c r="AU73" s="60"/>
      <c r="AV73" s="60"/>
      <c r="AX73" s="104" t="str">
        <f t="shared" ca="1" si="62"/>
        <v/>
      </c>
      <c r="AY73" s="60"/>
      <c r="AZ73" s="60"/>
      <c r="BB73" s="104" t="str">
        <f t="shared" ca="1" si="63"/>
        <v/>
      </c>
      <c r="BC73" s="60"/>
      <c r="BD73" s="60"/>
      <c r="BF73" s="104" t="str">
        <f t="shared" ca="1" si="64"/>
        <v/>
      </c>
      <c r="BG73" s="60"/>
      <c r="BH73" s="60"/>
      <c r="BJ73" s="104" t="str">
        <f t="shared" ca="1" si="65"/>
        <v/>
      </c>
      <c r="BK73" s="60"/>
      <c r="BL73" s="60"/>
      <c r="BN73" s="104" t="str">
        <f t="shared" ca="1" si="66"/>
        <v/>
      </c>
      <c r="BO73" s="60"/>
      <c r="BP73" s="60"/>
      <c r="BR73" s="104" t="str">
        <f t="shared" ca="1" si="67"/>
        <v/>
      </c>
      <c r="BS73" s="60"/>
      <c r="BT73" s="60"/>
      <c r="BV73" s="104" t="str">
        <f t="shared" ca="1" si="68"/>
        <v/>
      </c>
      <c r="BW73" s="60"/>
      <c r="BX73" s="60"/>
      <c r="BZ73" s="104" t="str">
        <f t="shared" ca="1" si="69"/>
        <v/>
      </c>
      <c r="CA73" s="60"/>
      <c r="CB73" s="60"/>
      <c r="CD73" s="104" t="str">
        <f t="shared" ca="1" si="70"/>
        <v/>
      </c>
      <c r="CE73" s="60"/>
      <c r="CF73" s="60"/>
      <c r="CH73" s="104" t="str">
        <f t="shared" ca="1" si="71"/>
        <v/>
      </c>
      <c r="CI73" s="60"/>
      <c r="CJ73" s="60"/>
      <c r="CL73" s="104" t="str">
        <f t="shared" ca="1" si="72"/>
        <v/>
      </c>
      <c r="CM73" s="60"/>
      <c r="CN73" s="60"/>
      <c r="CP73" s="104" t="str">
        <f t="shared" ca="1" si="73"/>
        <v/>
      </c>
      <c r="CQ73" s="60"/>
      <c r="CR73" s="60"/>
      <c r="CT73" s="104" t="str">
        <f t="shared" ca="1" si="74"/>
        <v/>
      </c>
      <c r="CU73" s="60"/>
      <c r="CV73" s="60"/>
      <c r="CX73" s="104" t="str">
        <f t="shared" ca="1" si="75"/>
        <v/>
      </c>
      <c r="CY73" s="60"/>
      <c r="CZ73" s="60"/>
      <c r="DB73" s="104" t="str">
        <f t="shared" ca="1" si="76"/>
        <v/>
      </c>
      <c r="DC73" s="60"/>
      <c r="DD73" s="60"/>
      <c r="DF73" s="104" t="str">
        <f t="shared" ca="1" si="77"/>
        <v/>
      </c>
      <c r="DG73" s="60"/>
      <c r="DH73" s="60"/>
      <c r="DJ73" s="104" t="str">
        <f t="shared" ca="1" si="78"/>
        <v/>
      </c>
      <c r="DK73" s="60"/>
      <c r="DL73" s="60"/>
      <c r="DN73" s="104" t="str">
        <f t="shared" ca="1" si="79"/>
        <v/>
      </c>
      <c r="DO73" s="60"/>
      <c r="DP73" s="60"/>
      <c r="DR73" s="104" t="str">
        <f t="shared" ca="1" si="80"/>
        <v/>
      </c>
      <c r="DS73" s="60"/>
      <c r="DT73" s="60"/>
      <c r="DV73" s="104" t="str">
        <f t="shared" ca="1" si="81"/>
        <v/>
      </c>
      <c r="DW73" s="60"/>
      <c r="DX73" s="60"/>
      <c r="DZ73" s="104" t="str">
        <f t="shared" ca="1" si="82"/>
        <v/>
      </c>
      <c r="EA73" s="60"/>
      <c r="EB73" s="60"/>
      <c r="ED73" s="104" t="str">
        <f t="shared" ca="1" si="83"/>
        <v/>
      </c>
      <c r="EE73" s="60"/>
      <c r="EF73" s="60"/>
      <c r="EH73" s="104" t="str">
        <f t="shared" ca="1" si="84"/>
        <v/>
      </c>
      <c r="EI73" s="60"/>
      <c r="EJ73" s="60"/>
      <c r="EL73" s="104" t="str">
        <f t="shared" ca="1" si="85"/>
        <v/>
      </c>
      <c r="EM73" s="60"/>
      <c r="EN73" s="60"/>
      <c r="EP73" s="104" t="str">
        <f t="shared" ca="1" si="86"/>
        <v/>
      </c>
      <c r="EQ73" s="60"/>
      <c r="ER73" s="60"/>
      <c r="ET73" s="104" t="str">
        <f t="shared" ca="1" si="87"/>
        <v/>
      </c>
      <c r="EU73" s="60"/>
      <c r="EV73" s="60"/>
      <c r="EX73" s="104" t="str">
        <f t="shared" ca="1" si="88"/>
        <v/>
      </c>
      <c r="EY73" s="60"/>
      <c r="EZ73" s="60"/>
      <c r="FB73" s="104" t="str">
        <f t="shared" ca="1" si="89"/>
        <v/>
      </c>
      <c r="FC73" s="60"/>
      <c r="FD73" s="60"/>
      <c r="FF73" s="104" t="str">
        <f t="shared" ca="1" si="90"/>
        <v/>
      </c>
      <c r="FG73" s="60"/>
      <c r="FH73" s="60"/>
      <c r="FJ73" s="104" t="str">
        <f t="shared" ca="1" si="91"/>
        <v/>
      </c>
      <c r="FK73" s="60"/>
      <c r="FL73" s="60"/>
      <c r="FN73" s="104" t="str">
        <f t="shared" ca="1" si="92"/>
        <v/>
      </c>
      <c r="FO73" s="60"/>
      <c r="FP73" s="60"/>
      <c r="FR73" s="104" t="str">
        <f t="shared" ca="1" si="93"/>
        <v/>
      </c>
      <c r="FS73" s="60"/>
      <c r="FT73" s="60"/>
      <c r="FV73" s="104" t="str">
        <f t="shared" ca="1" si="94"/>
        <v/>
      </c>
      <c r="FW73" s="60"/>
      <c r="FX73" s="60"/>
      <c r="FZ73" s="104" t="str">
        <f t="shared" ca="1" si="95"/>
        <v/>
      </c>
      <c r="GA73" s="60"/>
      <c r="GB73" s="60"/>
      <c r="GD73" s="104" t="str">
        <f t="shared" ca="1" si="96"/>
        <v/>
      </c>
      <c r="GE73" s="60"/>
      <c r="GF73" s="60"/>
      <c r="GH73" s="104" t="str">
        <f t="shared" ca="1" si="97"/>
        <v/>
      </c>
      <c r="GI73" s="60"/>
      <c r="GJ73" s="60"/>
      <c r="GL73" s="104" t="str">
        <f t="shared" ca="1" si="98"/>
        <v/>
      </c>
      <c r="GM73" s="60"/>
      <c r="GN73" s="60"/>
      <c r="GP73" s="104" t="str">
        <f t="shared" ca="1" si="99"/>
        <v/>
      </c>
      <c r="GQ73" s="60"/>
      <c r="GR73" s="60"/>
    </row>
    <row r="74" spans="2:200" s="28" customFormat="1" x14ac:dyDescent="0.2">
      <c r="B74" s="59" t="str">
        <f t="shared" ca="1" si="50"/>
        <v/>
      </c>
      <c r="C74" s="60"/>
      <c r="D74" s="60"/>
      <c r="F74" s="104" t="str">
        <f t="shared" ca="1" si="51"/>
        <v/>
      </c>
      <c r="G74" s="60"/>
      <c r="H74" s="60"/>
      <c r="J74" s="104" t="str">
        <f t="shared" ca="1" si="52"/>
        <v/>
      </c>
      <c r="K74" s="60"/>
      <c r="L74" s="60"/>
      <c r="N74" s="104" t="str">
        <f t="shared" ca="1" si="53"/>
        <v/>
      </c>
      <c r="O74" s="60"/>
      <c r="P74" s="60"/>
      <c r="R74" s="104" t="str">
        <f t="shared" ca="1" si="54"/>
        <v/>
      </c>
      <c r="S74" s="60"/>
      <c r="T74" s="60"/>
      <c r="V74" s="104" t="str">
        <f t="shared" ca="1" si="55"/>
        <v/>
      </c>
      <c r="W74" s="60"/>
      <c r="X74" s="60"/>
      <c r="Z74" s="104" t="str">
        <f t="shared" ca="1" si="56"/>
        <v/>
      </c>
      <c r="AA74" s="60"/>
      <c r="AB74" s="60"/>
      <c r="AD74" s="104" t="str">
        <f t="shared" ca="1" si="57"/>
        <v/>
      </c>
      <c r="AE74" s="60"/>
      <c r="AF74" s="60"/>
      <c r="AH74" s="104" t="str">
        <f t="shared" ca="1" si="58"/>
        <v/>
      </c>
      <c r="AI74" s="60"/>
      <c r="AJ74" s="60"/>
      <c r="AL74" s="104" t="str">
        <f t="shared" ca="1" si="59"/>
        <v/>
      </c>
      <c r="AM74" s="60"/>
      <c r="AN74" s="60"/>
      <c r="AP74" s="104" t="str">
        <f t="shared" ca="1" si="60"/>
        <v/>
      </c>
      <c r="AQ74" s="60"/>
      <c r="AR74" s="60"/>
      <c r="AT74" s="104" t="str">
        <f t="shared" ca="1" si="61"/>
        <v/>
      </c>
      <c r="AU74" s="60"/>
      <c r="AV74" s="60"/>
      <c r="AX74" s="104" t="str">
        <f t="shared" ca="1" si="62"/>
        <v/>
      </c>
      <c r="AY74" s="60"/>
      <c r="AZ74" s="60"/>
      <c r="BB74" s="104" t="str">
        <f t="shared" ca="1" si="63"/>
        <v/>
      </c>
      <c r="BC74" s="60"/>
      <c r="BD74" s="60"/>
      <c r="BF74" s="104" t="str">
        <f t="shared" ca="1" si="64"/>
        <v/>
      </c>
      <c r="BG74" s="60"/>
      <c r="BH74" s="60"/>
      <c r="BJ74" s="104" t="str">
        <f t="shared" ca="1" si="65"/>
        <v/>
      </c>
      <c r="BK74" s="60"/>
      <c r="BL74" s="60"/>
      <c r="BN74" s="104" t="str">
        <f t="shared" ca="1" si="66"/>
        <v/>
      </c>
      <c r="BO74" s="60"/>
      <c r="BP74" s="60"/>
      <c r="BR74" s="104" t="str">
        <f t="shared" ca="1" si="67"/>
        <v/>
      </c>
      <c r="BS74" s="60"/>
      <c r="BT74" s="60"/>
      <c r="BV74" s="104" t="str">
        <f t="shared" ca="1" si="68"/>
        <v/>
      </c>
      <c r="BW74" s="60"/>
      <c r="BX74" s="60"/>
      <c r="BZ74" s="104" t="str">
        <f t="shared" ca="1" si="69"/>
        <v/>
      </c>
      <c r="CA74" s="60"/>
      <c r="CB74" s="60"/>
      <c r="CD74" s="104" t="str">
        <f t="shared" ca="1" si="70"/>
        <v/>
      </c>
      <c r="CE74" s="60"/>
      <c r="CF74" s="60"/>
      <c r="CH74" s="104" t="str">
        <f t="shared" ca="1" si="71"/>
        <v/>
      </c>
      <c r="CI74" s="60"/>
      <c r="CJ74" s="60"/>
      <c r="CL74" s="104" t="str">
        <f t="shared" ca="1" si="72"/>
        <v/>
      </c>
      <c r="CM74" s="60"/>
      <c r="CN74" s="60"/>
      <c r="CP74" s="104" t="str">
        <f t="shared" ca="1" si="73"/>
        <v/>
      </c>
      <c r="CQ74" s="60"/>
      <c r="CR74" s="60"/>
      <c r="CT74" s="104" t="str">
        <f t="shared" ca="1" si="74"/>
        <v/>
      </c>
      <c r="CU74" s="60"/>
      <c r="CV74" s="60"/>
      <c r="CX74" s="104" t="str">
        <f t="shared" ca="1" si="75"/>
        <v/>
      </c>
      <c r="CY74" s="60"/>
      <c r="CZ74" s="60"/>
      <c r="DB74" s="104" t="str">
        <f t="shared" ca="1" si="76"/>
        <v/>
      </c>
      <c r="DC74" s="60"/>
      <c r="DD74" s="60"/>
      <c r="DF74" s="104" t="str">
        <f t="shared" ca="1" si="77"/>
        <v/>
      </c>
      <c r="DG74" s="60"/>
      <c r="DH74" s="60"/>
      <c r="DJ74" s="104" t="str">
        <f t="shared" ca="1" si="78"/>
        <v/>
      </c>
      <c r="DK74" s="60"/>
      <c r="DL74" s="60"/>
      <c r="DN74" s="104" t="str">
        <f t="shared" ca="1" si="79"/>
        <v/>
      </c>
      <c r="DO74" s="60"/>
      <c r="DP74" s="60"/>
      <c r="DR74" s="104" t="str">
        <f t="shared" ca="1" si="80"/>
        <v/>
      </c>
      <c r="DS74" s="60"/>
      <c r="DT74" s="60"/>
      <c r="DV74" s="104" t="str">
        <f t="shared" ca="1" si="81"/>
        <v/>
      </c>
      <c r="DW74" s="60"/>
      <c r="DX74" s="60"/>
      <c r="DZ74" s="104" t="str">
        <f t="shared" ca="1" si="82"/>
        <v/>
      </c>
      <c r="EA74" s="60"/>
      <c r="EB74" s="60"/>
      <c r="ED74" s="104" t="str">
        <f t="shared" ca="1" si="83"/>
        <v/>
      </c>
      <c r="EE74" s="60"/>
      <c r="EF74" s="60"/>
      <c r="EH74" s="104" t="str">
        <f t="shared" ca="1" si="84"/>
        <v/>
      </c>
      <c r="EI74" s="60"/>
      <c r="EJ74" s="60"/>
      <c r="EL74" s="104" t="str">
        <f t="shared" ca="1" si="85"/>
        <v/>
      </c>
      <c r="EM74" s="60"/>
      <c r="EN74" s="60"/>
      <c r="EP74" s="104" t="str">
        <f t="shared" ca="1" si="86"/>
        <v/>
      </c>
      <c r="EQ74" s="60"/>
      <c r="ER74" s="60"/>
      <c r="ET74" s="104" t="str">
        <f t="shared" ca="1" si="87"/>
        <v/>
      </c>
      <c r="EU74" s="60"/>
      <c r="EV74" s="60"/>
      <c r="EX74" s="104" t="str">
        <f t="shared" ca="1" si="88"/>
        <v/>
      </c>
      <c r="EY74" s="60"/>
      <c r="EZ74" s="60"/>
      <c r="FB74" s="104" t="str">
        <f t="shared" ca="1" si="89"/>
        <v/>
      </c>
      <c r="FC74" s="60"/>
      <c r="FD74" s="60"/>
      <c r="FF74" s="104" t="str">
        <f t="shared" ca="1" si="90"/>
        <v/>
      </c>
      <c r="FG74" s="60"/>
      <c r="FH74" s="60"/>
      <c r="FJ74" s="104" t="str">
        <f t="shared" ca="1" si="91"/>
        <v/>
      </c>
      <c r="FK74" s="60"/>
      <c r="FL74" s="60"/>
      <c r="FN74" s="104" t="str">
        <f t="shared" ca="1" si="92"/>
        <v/>
      </c>
      <c r="FO74" s="60"/>
      <c r="FP74" s="60"/>
      <c r="FR74" s="104" t="str">
        <f t="shared" ca="1" si="93"/>
        <v/>
      </c>
      <c r="FS74" s="60"/>
      <c r="FT74" s="60"/>
      <c r="FV74" s="104" t="str">
        <f t="shared" ca="1" si="94"/>
        <v/>
      </c>
      <c r="FW74" s="60"/>
      <c r="FX74" s="60"/>
      <c r="FZ74" s="104" t="str">
        <f t="shared" ca="1" si="95"/>
        <v/>
      </c>
      <c r="GA74" s="60"/>
      <c r="GB74" s="60"/>
      <c r="GD74" s="104" t="str">
        <f t="shared" ca="1" si="96"/>
        <v/>
      </c>
      <c r="GE74" s="60"/>
      <c r="GF74" s="60"/>
      <c r="GH74" s="104" t="str">
        <f t="shared" ca="1" si="97"/>
        <v/>
      </c>
      <c r="GI74" s="60"/>
      <c r="GJ74" s="60"/>
      <c r="GL74" s="104" t="str">
        <f t="shared" ca="1" si="98"/>
        <v/>
      </c>
      <c r="GM74" s="60"/>
      <c r="GN74" s="60"/>
      <c r="GP74" s="104" t="str">
        <f t="shared" ca="1" si="99"/>
        <v/>
      </c>
      <c r="GQ74" s="60"/>
      <c r="GR74" s="60"/>
    </row>
    <row r="75" spans="2:200" s="28" customFormat="1" x14ac:dyDescent="0.2">
      <c r="B75" s="59" t="str">
        <f t="shared" ca="1" si="50"/>
        <v/>
      </c>
      <c r="C75" s="60"/>
      <c r="D75" s="60"/>
      <c r="F75" s="104" t="str">
        <f t="shared" ca="1" si="51"/>
        <v/>
      </c>
      <c r="G75" s="60"/>
      <c r="H75" s="60"/>
      <c r="J75" s="104" t="str">
        <f t="shared" ca="1" si="52"/>
        <v/>
      </c>
      <c r="K75" s="60"/>
      <c r="L75" s="60"/>
      <c r="N75" s="104" t="str">
        <f t="shared" ca="1" si="53"/>
        <v/>
      </c>
      <c r="O75" s="60"/>
      <c r="P75" s="60"/>
      <c r="R75" s="104" t="str">
        <f t="shared" ca="1" si="54"/>
        <v/>
      </c>
      <c r="S75" s="60"/>
      <c r="T75" s="60"/>
      <c r="V75" s="104" t="str">
        <f t="shared" ca="1" si="55"/>
        <v/>
      </c>
      <c r="W75" s="60"/>
      <c r="X75" s="60"/>
      <c r="Z75" s="104" t="str">
        <f t="shared" ca="1" si="56"/>
        <v/>
      </c>
      <c r="AA75" s="60"/>
      <c r="AB75" s="60"/>
      <c r="AD75" s="104" t="str">
        <f t="shared" ca="1" si="57"/>
        <v/>
      </c>
      <c r="AE75" s="60"/>
      <c r="AF75" s="60"/>
      <c r="AH75" s="104" t="str">
        <f t="shared" ca="1" si="58"/>
        <v/>
      </c>
      <c r="AI75" s="60"/>
      <c r="AJ75" s="60"/>
      <c r="AL75" s="104" t="str">
        <f t="shared" ca="1" si="59"/>
        <v/>
      </c>
      <c r="AM75" s="60"/>
      <c r="AN75" s="60"/>
      <c r="AP75" s="104" t="str">
        <f t="shared" ca="1" si="60"/>
        <v/>
      </c>
      <c r="AQ75" s="60"/>
      <c r="AR75" s="60"/>
      <c r="AT75" s="104" t="str">
        <f t="shared" ca="1" si="61"/>
        <v/>
      </c>
      <c r="AU75" s="60"/>
      <c r="AV75" s="60"/>
      <c r="AX75" s="104" t="str">
        <f t="shared" ca="1" si="62"/>
        <v/>
      </c>
      <c r="AY75" s="60"/>
      <c r="AZ75" s="60"/>
      <c r="BB75" s="104" t="str">
        <f t="shared" ca="1" si="63"/>
        <v/>
      </c>
      <c r="BC75" s="60"/>
      <c r="BD75" s="60"/>
      <c r="BF75" s="104" t="str">
        <f t="shared" ca="1" si="64"/>
        <v/>
      </c>
      <c r="BG75" s="60"/>
      <c r="BH75" s="60"/>
      <c r="BJ75" s="104" t="str">
        <f t="shared" ca="1" si="65"/>
        <v/>
      </c>
      <c r="BK75" s="60"/>
      <c r="BL75" s="60"/>
      <c r="BN75" s="104" t="str">
        <f t="shared" ca="1" si="66"/>
        <v/>
      </c>
      <c r="BO75" s="60"/>
      <c r="BP75" s="60"/>
      <c r="BR75" s="104" t="str">
        <f t="shared" ca="1" si="67"/>
        <v/>
      </c>
      <c r="BS75" s="60"/>
      <c r="BT75" s="60"/>
      <c r="BV75" s="104" t="str">
        <f t="shared" ca="1" si="68"/>
        <v/>
      </c>
      <c r="BW75" s="60"/>
      <c r="BX75" s="60"/>
      <c r="BZ75" s="104" t="str">
        <f t="shared" ca="1" si="69"/>
        <v/>
      </c>
      <c r="CA75" s="60"/>
      <c r="CB75" s="60"/>
      <c r="CD75" s="104" t="str">
        <f t="shared" ca="1" si="70"/>
        <v/>
      </c>
      <c r="CE75" s="60"/>
      <c r="CF75" s="60"/>
      <c r="CH75" s="104" t="str">
        <f t="shared" ca="1" si="71"/>
        <v/>
      </c>
      <c r="CI75" s="60"/>
      <c r="CJ75" s="60"/>
      <c r="CL75" s="104" t="str">
        <f t="shared" ca="1" si="72"/>
        <v/>
      </c>
      <c r="CM75" s="60"/>
      <c r="CN75" s="60"/>
      <c r="CP75" s="104" t="str">
        <f t="shared" ca="1" si="73"/>
        <v/>
      </c>
      <c r="CQ75" s="60"/>
      <c r="CR75" s="60"/>
      <c r="CT75" s="104" t="str">
        <f t="shared" ca="1" si="74"/>
        <v/>
      </c>
      <c r="CU75" s="60"/>
      <c r="CV75" s="60"/>
      <c r="CX75" s="104" t="str">
        <f t="shared" ca="1" si="75"/>
        <v/>
      </c>
      <c r="CY75" s="60"/>
      <c r="CZ75" s="60"/>
      <c r="DB75" s="104" t="str">
        <f t="shared" ca="1" si="76"/>
        <v/>
      </c>
      <c r="DC75" s="60"/>
      <c r="DD75" s="60"/>
      <c r="DF75" s="104" t="str">
        <f t="shared" ca="1" si="77"/>
        <v/>
      </c>
      <c r="DG75" s="60"/>
      <c r="DH75" s="60"/>
      <c r="DJ75" s="104" t="str">
        <f t="shared" ca="1" si="78"/>
        <v/>
      </c>
      <c r="DK75" s="60"/>
      <c r="DL75" s="60"/>
      <c r="DN75" s="104" t="str">
        <f t="shared" ca="1" si="79"/>
        <v/>
      </c>
      <c r="DO75" s="60"/>
      <c r="DP75" s="60"/>
      <c r="DR75" s="104" t="str">
        <f t="shared" ca="1" si="80"/>
        <v/>
      </c>
      <c r="DS75" s="60"/>
      <c r="DT75" s="60"/>
      <c r="DV75" s="104" t="str">
        <f t="shared" ca="1" si="81"/>
        <v/>
      </c>
      <c r="DW75" s="60"/>
      <c r="DX75" s="60"/>
      <c r="DZ75" s="104" t="str">
        <f t="shared" ca="1" si="82"/>
        <v/>
      </c>
      <c r="EA75" s="60"/>
      <c r="EB75" s="60"/>
      <c r="ED75" s="104" t="str">
        <f t="shared" ca="1" si="83"/>
        <v/>
      </c>
      <c r="EE75" s="60"/>
      <c r="EF75" s="60"/>
      <c r="EH75" s="104" t="str">
        <f t="shared" ca="1" si="84"/>
        <v/>
      </c>
      <c r="EI75" s="60"/>
      <c r="EJ75" s="60"/>
      <c r="EL75" s="104" t="str">
        <f t="shared" ca="1" si="85"/>
        <v/>
      </c>
      <c r="EM75" s="60"/>
      <c r="EN75" s="60"/>
      <c r="EP75" s="104" t="str">
        <f t="shared" ca="1" si="86"/>
        <v/>
      </c>
      <c r="EQ75" s="60"/>
      <c r="ER75" s="60"/>
      <c r="ET75" s="104" t="str">
        <f t="shared" ca="1" si="87"/>
        <v/>
      </c>
      <c r="EU75" s="60"/>
      <c r="EV75" s="60"/>
      <c r="EX75" s="104" t="str">
        <f t="shared" ca="1" si="88"/>
        <v/>
      </c>
      <c r="EY75" s="60"/>
      <c r="EZ75" s="60"/>
      <c r="FB75" s="104" t="str">
        <f t="shared" ca="1" si="89"/>
        <v/>
      </c>
      <c r="FC75" s="60"/>
      <c r="FD75" s="60"/>
      <c r="FF75" s="104" t="str">
        <f t="shared" ca="1" si="90"/>
        <v/>
      </c>
      <c r="FG75" s="60"/>
      <c r="FH75" s="60"/>
      <c r="FJ75" s="104" t="str">
        <f t="shared" ca="1" si="91"/>
        <v/>
      </c>
      <c r="FK75" s="60"/>
      <c r="FL75" s="60"/>
      <c r="FN75" s="104" t="str">
        <f t="shared" ca="1" si="92"/>
        <v/>
      </c>
      <c r="FO75" s="60"/>
      <c r="FP75" s="60"/>
      <c r="FR75" s="104" t="str">
        <f t="shared" ca="1" si="93"/>
        <v/>
      </c>
      <c r="FS75" s="60"/>
      <c r="FT75" s="60"/>
      <c r="FV75" s="104" t="str">
        <f t="shared" ca="1" si="94"/>
        <v/>
      </c>
      <c r="FW75" s="60"/>
      <c r="FX75" s="60"/>
      <c r="FZ75" s="104" t="str">
        <f t="shared" ca="1" si="95"/>
        <v/>
      </c>
      <c r="GA75" s="60"/>
      <c r="GB75" s="60"/>
      <c r="GD75" s="104" t="str">
        <f t="shared" ca="1" si="96"/>
        <v/>
      </c>
      <c r="GE75" s="60"/>
      <c r="GF75" s="60"/>
      <c r="GH75" s="104" t="str">
        <f t="shared" ca="1" si="97"/>
        <v/>
      </c>
      <c r="GI75" s="60"/>
      <c r="GJ75" s="60"/>
      <c r="GL75" s="104" t="str">
        <f t="shared" ca="1" si="98"/>
        <v/>
      </c>
      <c r="GM75" s="60"/>
      <c r="GN75" s="60"/>
      <c r="GP75" s="104" t="str">
        <f t="shared" ca="1" si="99"/>
        <v/>
      </c>
      <c r="GQ75" s="60"/>
      <c r="GR75" s="60"/>
    </row>
    <row r="76" spans="2:200" s="28" customFormat="1" x14ac:dyDescent="0.2">
      <c r="B76" s="59" t="str">
        <f t="shared" ca="1" si="50"/>
        <v/>
      </c>
      <c r="C76" s="60"/>
      <c r="D76" s="60"/>
      <c r="F76" s="104" t="str">
        <f t="shared" ca="1" si="51"/>
        <v/>
      </c>
      <c r="G76" s="60"/>
      <c r="H76" s="60"/>
      <c r="J76" s="104" t="str">
        <f t="shared" ca="1" si="52"/>
        <v/>
      </c>
      <c r="K76" s="60"/>
      <c r="L76" s="60"/>
      <c r="N76" s="104" t="str">
        <f t="shared" ca="1" si="53"/>
        <v/>
      </c>
      <c r="O76" s="60"/>
      <c r="P76" s="60"/>
      <c r="R76" s="104" t="str">
        <f t="shared" ca="1" si="54"/>
        <v/>
      </c>
      <c r="S76" s="60"/>
      <c r="T76" s="60"/>
      <c r="V76" s="104" t="str">
        <f t="shared" ca="1" si="55"/>
        <v/>
      </c>
      <c r="W76" s="60"/>
      <c r="X76" s="60"/>
      <c r="Z76" s="104" t="str">
        <f t="shared" ca="1" si="56"/>
        <v/>
      </c>
      <c r="AA76" s="60"/>
      <c r="AB76" s="60"/>
      <c r="AD76" s="104" t="str">
        <f t="shared" ca="1" si="57"/>
        <v/>
      </c>
      <c r="AE76" s="60"/>
      <c r="AF76" s="60"/>
      <c r="AH76" s="104" t="str">
        <f t="shared" ca="1" si="58"/>
        <v/>
      </c>
      <c r="AI76" s="60"/>
      <c r="AJ76" s="60"/>
      <c r="AL76" s="104" t="str">
        <f t="shared" ca="1" si="59"/>
        <v/>
      </c>
      <c r="AM76" s="60"/>
      <c r="AN76" s="60"/>
      <c r="AP76" s="104" t="str">
        <f t="shared" ca="1" si="60"/>
        <v/>
      </c>
      <c r="AQ76" s="60"/>
      <c r="AR76" s="60"/>
      <c r="AT76" s="104" t="str">
        <f t="shared" ca="1" si="61"/>
        <v/>
      </c>
      <c r="AU76" s="60"/>
      <c r="AV76" s="60"/>
      <c r="AX76" s="104" t="str">
        <f t="shared" ca="1" si="62"/>
        <v/>
      </c>
      <c r="AY76" s="60"/>
      <c r="AZ76" s="60"/>
      <c r="BB76" s="104" t="str">
        <f t="shared" ca="1" si="63"/>
        <v/>
      </c>
      <c r="BC76" s="60"/>
      <c r="BD76" s="60"/>
      <c r="BF76" s="104" t="str">
        <f t="shared" ca="1" si="64"/>
        <v/>
      </c>
      <c r="BG76" s="60"/>
      <c r="BH76" s="60"/>
      <c r="BJ76" s="104" t="str">
        <f t="shared" ca="1" si="65"/>
        <v/>
      </c>
      <c r="BK76" s="60"/>
      <c r="BL76" s="60"/>
      <c r="BN76" s="104" t="str">
        <f t="shared" ca="1" si="66"/>
        <v/>
      </c>
      <c r="BO76" s="60"/>
      <c r="BP76" s="60"/>
      <c r="BR76" s="104" t="str">
        <f t="shared" ca="1" si="67"/>
        <v/>
      </c>
      <c r="BS76" s="60"/>
      <c r="BT76" s="60"/>
      <c r="BV76" s="104" t="str">
        <f t="shared" ca="1" si="68"/>
        <v/>
      </c>
      <c r="BW76" s="60"/>
      <c r="BX76" s="60"/>
      <c r="BZ76" s="104" t="str">
        <f t="shared" ca="1" si="69"/>
        <v/>
      </c>
      <c r="CA76" s="60"/>
      <c r="CB76" s="60"/>
      <c r="CD76" s="104" t="str">
        <f t="shared" ca="1" si="70"/>
        <v/>
      </c>
      <c r="CE76" s="60"/>
      <c r="CF76" s="60"/>
      <c r="CH76" s="104" t="str">
        <f t="shared" ca="1" si="71"/>
        <v/>
      </c>
      <c r="CI76" s="60"/>
      <c r="CJ76" s="60"/>
      <c r="CL76" s="104" t="str">
        <f t="shared" ca="1" si="72"/>
        <v/>
      </c>
      <c r="CM76" s="60"/>
      <c r="CN76" s="60"/>
      <c r="CP76" s="104" t="str">
        <f t="shared" ca="1" si="73"/>
        <v/>
      </c>
      <c r="CQ76" s="60"/>
      <c r="CR76" s="60"/>
      <c r="CT76" s="104" t="str">
        <f t="shared" ca="1" si="74"/>
        <v/>
      </c>
      <c r="CU76" s="60"/>
      <c r="CV76" s="60"/>
      <c r="CX76" s="104" t="str">
        <f t="shared" ca="1" si="75"/>
        <v/>
      </c>
      <c r="CY76" s="60"/>
      <c r="CZ76" s="60"/>
      <c r="DB76" s="104" t="str">
        <f t="shared" ca="1" si="76"/>
        <v/>
      </c>
      <c r="DC76" s="60"/>
      <c r="DD76" s="60"/>
      <c r="DF76" s="104" t="str">
        <f t="shared" ca="1" si="77"/>
        <v/>
      </c>
      <c r="DG76" s="60"/>
      <c r="DH76" s="60"/>
      <c r="DJ76" s="104" t="str">
        <f t="shared" ca="1" si="78"/>
        <v/>
      </c>
      <c r="DK76" s="60"/>
      <c r="DL76" s="60"/>
      <c r="DN76" s="104" t="str">
        <f t="shared" ca="1" si="79"/>
        <v/>
      </c>
      <c r="DO76" s="60"/>
      <c r="DP76" s="60"/>
      <c r="DR76" s="104" t="str">
        <f t="shared" ca="1" si="80"/>
        <v/>
      </c>
      <c r="DS76" s="60"/>
      <c r="DT76" s="60"/>
      <c r="DV76" s="104" t="str">
        <f t="shared" ca="1" si="81"/>
        <v/>
      </c>
      <c r="DW76" s="60"/>
      <c r="DX76" s="60"/>
      <c r="DZ76" s="104" t="str">
        <f t="shared" ca="1" si="82"/>
        <v/>
      </c>
      <c r="EA76" s="60"/>
      <c r="EB76" s="60"/>
      <c r="ED76" s="104" t="str">
        <f t="shared" ca="1" si="83"/>
        <v/>
      </c>
      <c r="EE76" s="60"/>
      <c r="EF76" s="60"/>
      <c r="EH76" s="104" t="str">
        <f t="shared" ca="1" si="84"/>
        <v/>
      </c>
      <c r="EI76" s="60"/>
      <c r="EJ76" s="60"/>
      <c r="EL76" s="104" t="str">
        <f t="shared" ca="1" si="85"/>
        <v/>
      </c>
      <c r="EM76" s="60"/>
      <c r="EN76" s="60"/>
      <c r="EP76" s="104" t="str">
        <f t="shared" ca="1" si="86"/>
        <v/>
      </c>
      <c r="EQ76" s="60"/>
      <c r="ER76" s="60"/>
      <c r="ET76" s="104" t="str">
        <f t="shared" ca="1" si="87"/>
        <v/>
      </c>
      <c r="EU76" s="60"/>
      <c r="EV76" s="60"/>
      <c r="EX76" s="104" t="str">
        <f t="shared" ca="1" si="88"/>
        <v/>
      </c>
      <c r="EY76" s="60"/>
      <c r="EZ76" s="60"/>
      <c r="FB76" s="104" t="str">
        <f t="shared" ca="1" si="89"/>
        <v/>
      </c>
      <c r="FC76" s="60"/>
      <c r="FD76" s="60"/>
      <c r="FF76" s="104" t="str">
        <f t="shared" ca="1" si="90"/>
        <v/>
      </c>
      <c r="FG76" s="60"/>
      <c r="FH76" s="60"/>
      <c r="FJ76" s="104" t="str">
        <f t="shared" ca="1" si="91"/>
        <v/>
      </c>
      <c r="FK76" s="60"/>
      <c r="FL76" s="60"/>
      <c r="FN76" s="104" t="str">
        <f t="shared" ca="1" si="92"/>
        <v/>
      </c>
      <c r="FO76" s="60"/>
      <c r="FP76" s="60"/>
      <c r="FR76" s="104" t="str">
        <f t="shared" ca="1" si="93"/>
        <v/>
      </c>
      <c r="FS76" s="60"/>
      <c r="FT76" s="60"/>
      <c r="FV76" s="104" t="str">
        <f t="shared" ca="1" si="94"/>
        <v/>
      </c>
      <c r="FW76" s="60"/>
      <c r="FX76" s="60"/>
      <c r="FZ76" s="104" t="str">
        <f t="shared" ca="1" si="95"/>
        <v/>
      </c>
      <c r="GA76" s="60"/>
      <c r="GB76" s="60"/>
      <c r="GD76" s="104" t="str">
        <f t="shared" ca="1" si="96"/>
        <v/>
      </c>
      <c r="GE76" s="60"/>
      <c r="GF76" s="60"/>
      <c r="GH76" s="104" t="str">
        <f t="shared" ca="1" si="97"/>
        <v/>
      </c>
      <c r="GI76" s="60"/>
      <c r="GJ76" s="60"/>
      <c r="GL76" s="104" t="str">
        <f t="shared" ca="1" si="98"/>
        <v/>
      </c>
      <c r="GM76" s="60"/>
      <c r="GN76" s="60"/>
      <c r="GP76" s="104" t="str">
        <f t="shared" ca="1" si="99"/>
        <v/>
      </c>
      <c r="GQ76" s="60"/>
      <c r="GR76" s="60"/>
    </row>
    <row r="77" spans="2:200" s="28" customFormat="1" x14ac:dyDescent="0.2">
      <c r="B77" s="59" t="str">
        <f t="shared" ca="1" si="50"/>
        <v/>
      </c>
      <c r="C77" s="60"/>
      <c r="D77" s="60"/>
      <c r="F77" s="104" t="str">
        <f t="shared" ca="1" si="51"/>
        <v/>
      </c>
      <c r="G77" s="60"/>
      <c r="H77" s="60"/>
      <c r="J77" s="104" t="str">
        <f t="shared" ca="1" si="52"/>
        <v/>
      </c>
      <c r="K77" s="60"/>
      <c r="L77" s="60"/>
      <c r="N77" s="104" t="str">
        <f t="shared" ca="1" si="53"/>
        <v/>
      </c>
      <c r="O77" s="60"/>
      <c r="P77" s="60"/>
      <c r="R77" s="104" t="str">
        <f t="shared" ca="1" si="54"/>
        <v/>
      </c>
      <c r="S77" s="60"/>
      <c r="T77" s="60"/>
      <c r="V77" s="104" t="str">
        <f t="shared" ca="1" si="55"/>
        <v/>
      </c>
      <c r="W77" s="60"/>
      <c r="X77" s="60"/>
      <c r="Z77" s="104" t="str">
        <f t="shared" ca="1" si="56"/>
        <v/>
      </c>
      <c r="AA77" s="60"/>
      <c r="AB77" s="60"/>
      <c r="AD77" s="104" t="str">
        <f t="shared" ca="1" si="57"/>
        <v/>
      </c>
      <c r="AE77" s="60"/>
      <c r="AF77" s="60"/>
      <c r="AH77" s="104" t="str">
        <f t="shared" ca="1" si="58"/>
        <v/>
      </c>
      <c r="AI77" s="60"/>
      <c r="AJ77" s="60"/>
      <c r="AL77" s="104" t="str">
        <f t="shared" ca="1" si="59"/>
        <v/>
      </c>
      <c r="AM77" s="60"/>
      <c r="AN77" s="60"/>
      <c r="AP77" s="104" t="str">
        <f t="shared" ca="1" si="60"/>
        <v/>
      </c>
      <c r="AQ77" s="60"/>
      <c r="AR77" s="60"/>
      <c r="AT77" s="104" t="str">
        <f t="shared" ca="1" si="61"/>
        <v/>
      </c>
      <c r="AU77" s="60"/>
      <c r="AV77" s="60"/>
      <c r="AX77" s="104" t="str">
        <f t="shared" ca="1" si="62"/>
        <v/>
      </c>
      <c r="AY77" s="60"/>
      <c r="AZ77" s="60"/>
      <c r="BB77" s="104" t="str">
        <f t="shared" ca="1" si="63"/>
        <v/>
      </c>
      <c r="BC77" s="60"/>
      <c r="BD77" s="60"/>
      <c r="BF77" s="104" t="str">
        <f t="shared" ca="1" si="64"/>
        <v/>
      </c>
      <c r="BG77" s="60"/>
      <c r="BH77" s="60"/>
      <c r="BJ77" s="104" t="str">
        <f t="shared" ca="1" si="65"/>
        <v/>
      </c>
      <c r="BK77" s="60"/>
      <c r="BL77" s="60"/>
      <c r="BN77" s="104" t="str">
        <f t="shared" ca="1" si="66"/>
        <v/>
      </c>
      <c r="BO77" s="60"/>
      <c r="BP77" s="60"/>
      <c r="BR77" s="104" t="str">
        <f t="shared" ca="1" si="67"/>
        <v/>
      </c>
      <c r="BS77" s="60"/>
      <c r="BT77" s="60"/>
      <c r="BV77" s="104" t="str">
        <f t="shared" ca="1" si="68"/>
        <v/>
      </c>
      <c r="BW77" s="60"/>
      <c r="BX77" s="60"/>
      <c r="BZ77" s="104" t="str">
        <f t="shared" ca="1" si="69"/>
        <v/>
      </c>
      <c r="CA77" s="60"/>
      <c r="CB77" s="60"/>
      <c r="CD77" s="104" t="str">
        <f t="shared" ca="1" si="70"/>
        <v/>
      </c>
      <c r="CE77" s="60"/>
      <c r="CF77" s="60"/>
      <c r="CH77" s="104" t="str">
        <f t="shared" ca="1" si="71"/>
        <v/>
      </c>
      <c r="CI77" s="60"/>
      <c r="CJ77" s="60"/>
      <c r="CL77" s="104" t="str">
        <f t="shared" ca="1" si="72"/>
        <v/>
      </c>
      <c r="CM77" s="60"/>
      <c r="CN77" s="60"/>
      <c r="CP77" s="104" t="str">
        <f t="shared" ca="1" si="73"/>
        <v/>
      </c>
      <c r="CQ77" s="60"/>
      <c r="CR77" s="60"/>
      <c r="CT77" s="104" t="str">
        <f t="shared" ca="1" si="74"/>
        <v/>
      </c>
      <c r="CU77" s="60"/>
      <c r="CV77" s="60"/>
      <c r="CX77" s="104" t="str">
        <f t="shared" ca="1" si="75"/>
        <v/>
      </c>
      <c r="CY77" s="60"/>
      <c r="CZ77" s="60"/>
      <c r="DB77" s="104" t="str">
        <f t="shared" ca="1" si="76"/>
        <v/>
      </c>
      <c r="DC77" s="60"/>
      <c r="DD77" s="60"/>
      <c r="DF77" s="104" t="str">
        <f t="shared" ca="1" si="77"/>
        <v/>
      </c>
      <c r="DG77" s="60"/>
      <c r="DH77" s="60"/>
      <c r="DJ77" s="104" t="str">
        <f t="shared" ca="1" si="78"/>
        <v/>
      </c>
      <c r="DK77" s="60"/>
      <c r="DL77" s="60"/>
      <c r="DN77" s="104" t="str">
        <f t="shared" ca="1" si="79"/>
        <v/>
      </c>
      <c r="DO77" s="60"/>
      <c r="DP77" s="60"/>
      <c r="DR77" s="104" t="str">
        <f t="shared" ca="1" si="80"/>
        <v/>
      </c>
      <c r="DS77" s="60"/>
      <c r="DT77" s="60"/>
      <c r="DV77" s="104" t="str">
        <f t="shared" ca="1" si="81"/>
        <v/>
      </c>
      <c r="DW77" s="60"/>
      <c r="DX77" s="60"/>
      <c r="DZ77" s="104" t="str">
        <f t="shared" ca="1" si="82"/>
        <v/>
      </c>
      <c r="EA77" s="60"/>
      <c r="EB77" s="60"/>
      <c r="ED77" s="104" t="str">
        <f t="shared" ca="1" si="83"/>
        <v/>
      </c>
      <c r="EE77" s="60"/>
      <c r="EF77" s="60"/>
      <c r="EH77" s="104" t="str">
        <f t="shared" ca="1" si="84"/>
        <v/>
      </c>
      <c r="EI77" s="60"/>
      <c r="EJ77" s="60"/>
      <c r="EL77" s="104" t="str">
        <f t="shared" ca="1" si="85"/>
        <v/>
      </c>
      <c r="EM77" s="60"/>
      <c r="EN77" s="60"/>
      <c r="EP77" s="104" t="str">
        <f t="shared" ca="1" si="86"/>
        <v/>
      </c>
      <c r="EQ77" s="60"/>
      <c r="ER77" s="60"/>
      <c r="ET77" s="104" t="str">
        <f t="shared" ca="1" si="87"/>
        <v/>
      </c>
      <c r="EU77" s="60"/>
      <c r="EV77" s="60"/>
      <c r="EX77" s="104" t="str">
        <f t="shared" ca="1" si="88"/>
        <v/>
      </c>
      <c r="EY77" s="60"/>
      <c r="EZ77" s="60"/>
      <c r="FB77" s="104" t="str">
        <f t="shared" ca="1" si="89"/>
        <v/>
      </c>
      <c r="FC77" s="60"/>
      <c r="FD77" s="60"/>
      <c r="FF77" s="104" t="str">
        <f t="shared" ca="1" si="90"/>
        <v/>
      </c>
      <c r="FG77" s="60"/>
      <c r="FH77" s="60"/>
      <c r="FJ77" s="104" t="str">
        <f t="shared" ca="1" si="91"/>
        <v/>
      </c>
      <c r="FK77" s="60"/>
      <c r="FL77" s="60"/>
      <c r="FN77" s="104" t="str">
        <f t="shared" ca="1" si="92"/>
        <v/>
      </c>
      <c r="FO77" s="60"/>
      <c r="FP77" s="60"/>
      <c r="FR77" s="104" t="str">
        <f t="shared" ca="1" si="93"/>
        <v/>
      </c>
      <c r="FS77" s="60"/>
      <c r="FT77" s="60"/>
      <c r="FV77" s="104" t="str">
        <f t="shared" ca="1" si="94"/>
        <v/>
      </c>
      <c r="FW77" s="60"/>
      <c r="FX77" s="60"/>
      <c r="FZ77" s="104" t="str">
        <f t="shared" ca="1" si="95"/>
        <v/>
      </c>
      <c r="GA77" s="60"/>
      <c r="GB77" s="60"/>
      <c r="GD77" s="104" t="str">
        <f t="shared" ca="1" si="96"/>
        <v/>
      </c>
      <c r="GE77" s="60"/>
      <c r="GF77" s="60"/>
      <c r="GH77" s="104" t="str">
        <f t="shared" ca="1" si="97"/>
        <v/>
      </c>
      <c r="GI77" s="60"/>
      <c r="GJ77" s="60"/>
      <c r="GL77" s="104" t="str">
        <f t="shared" ca="1" si="98"/>
        <v/>
      </c>
      <c r="GM77" s="60"/>
      <c r="GN77" s="60"/>
      <c r="GP77" s="104" t="str">
        <f t="shared" ca="1" si="99"/>
        <v/>
      </c>
      <c r="GQ77" s="60"/>
      <c r="GR77" s="60"/>
    </row>
    <row r="78" spans="2:200" s="28" customFormat="1" x14ac:dyDescent="0.2">
      <c r="B78" s="59" t="str">
        <f t="shared" ca="1" si="50"/>
        <v/>
      </c>
      <c r="C78" s="60"/>
      <c r="D78" s="60"/>
      <c r="F78" s="104" t="str">
        <f t="shared" ca="1" si="51"/>
        <v/>
      </c>
      <c r="G78" s="60"/>
      <c r="H78" s="60"/>
      <c r="J78" s="104" t="str">
        <f t="shared" ca="1" si="52"/>
        <v/>
      </c>
      <c r="K78" s="60"/>
      <c r="L78" s="60"/>
      <c r="N78" s="104" t="str">
        <f t="shared" ca="1" si="53"/>
        <v/>
      </c>
      <c r="O78" s="60"/>
      <c r="P78" s="60"/>
      <c r="R78" s="104" t="str">
        <f t="shared" ca="1" si="54"/>
        <v/>
      </c>
      <c r="S78" s="60"/>
      <c r="T78" s="60"/>
      <c r="V78" s="104" t="str">
        <f t="shared" ca="1" si="55"/>
        <v/>
      </c>
      <c r="W78" s="60"/>
      <c r="X78" s="60"/>
      <c r="Z78" s="104" t="str">
        <f t="shared" ca="1" si="56"/>
        <v/>
      </c>
      <c r="AA78" s="60"/>
      <c r="AB78" s="60"/>
      <c r="AD78" s="104" t="str">
        <f t="shared" ca="1" si="57"/>
        <v/>
      </c>
      <c r="AE78" s="60"/>
      <c r="AF78" s="60"/>
      <c r="AH78" s="104" t="str">
        <f t="shared" ca="1" si="58"/>
        <v/>
      </c>
      <c r="AI78" s="60"/>
      <c r="AJ78" s="60"/>
      <c r="AL78" s="104" t="str">
        <f t="shared" ca="1" si="59"/>
        <v/>
      </c>
      <c r="AM78" s="60"/>
      <c r="AN78" s="60"/>
      <c r="AP78" s="104" t="str">
        <f t="shared" ca="1" si="60"/>
        <v/>
      </c>
      <c r="AQ78" s="60"/>
      <c r="AR78" s="60"/>
      <c r="AT78" s="104" t="str">
        <f t="shared" ca="1" si="61"/>
        <v/>
      </c>
      <c r="AU78" s="60"/>
      <c r="AV78" s="60"/>
      <c r="AX78" s="104" t="str">
        <f t="shared" ca="1" si="62"/>
        <v/>
      </c>
      <c r="AY78" s="60"/>
      <c r="AZ78" s="60"/>
      <c r="BB78" s="104" t="str">
        <f t="shared" ca="1" si="63"/>
        <v/>
      </c>
      <c r="BC78" s="60"/>
      <c r="BD78" s="60"/>
      <c r="BF78" s="104" t="str">
        <f t="shared" ca="1" si="64"/>
        <v/>
      </c>
      <c r="BG78" s="60"/>
      <c r="BH78" s="60"/>
      <c r="BJ78" s="104" t="str">
        <f t="shared" ca="1" si="65"/>
        <v/>
      </c>
      <c r="BK78" s="60"/>
      <c r="BL78" s="60"/>
      <c r="BN78" s="104" t="str">
        <f t="shared" ca="1" si="66"/>
        <v/>
      </c>
      <c r="BO78" s="60"/>
      <c r="BP78" s="60"/>
      <c r="BR78" s="104" t="str">
        <f t="shared" ca="1" si="67"/>
        <v/>
      </c>
      <c r="BS78" s="60"/>
      <c r="BT78" s="60"/>
      <c r="BV78" s="104" t="str">
        <f t="shared" ca="1" si="68"/>
        <v/>
      </c>
      <c r="BW78" s="60"/>
      <c r="BX78" s="60"/>
      <c r="BZ78" s="104" t="str">
        <f t="shared" ca="1" si="69"/>
        <v/>
      </c>
      <c r="CA78" s="60"/>
      <c r="CB78" s="60"/>
      <c r="CD78" s="104" t="str">
        <f t="shared" ca="1" si="70"/>
        <v/>
      </c>
      <c r="CE78" s="60"/>
      <c r="CF78" s="60"/>
      <c r="CH78" s="104" t="str">
        <f t="shared" ca="1" si="71"/>
        <v/>
      </c>
      <c r="CI78" s="60"/>
      <c r="CJ78" s="60"/>
      <c r="CL78" s="104" t="str">
        <f t="shared" ca="1" si="72"/>
        <v/>
      </c>
      <c r="CM78" s="60"/>
      <c r="CN78" s="60"/>
      <c r="CP78" s="104" t="str">
        <f t="shared" ca="1" si="73"/>
        <v/>
      </c>
      <c r="CQ78" s="60"/>
      <c r="CR78" s="60"/>
      <c r="CT78" s="104" t="str">
        <f t="shared" ca="1" si="74"/>
        <v/>
      </c>
      <c r="CU78" s="60"/>
      <c r="CV78" s="60"/>
      <c r="CX78" s="104" t="str">
        <f t="shared" ca="1" si="75"/>
        <v/>
      </c>
      <c r="CY78" s="60"/>
      <c r="CZ78" s="60"/>
      <c r="DB78" s="104" t="str">
        <f t="shared" ca="1" si="76"/>
        <v/>
      </c>
      <c r="DC78" s="60"/>
      <c r="DD78" s="60"/>
      <c r="DF78" s="104" t="str">
        <f t="shared" ca="1" si="77"/>
        <v/>
      </c>
      <c r="DG78" s="60"/>
      <c r="DH78" s="60"/>
      <c r="DJ78" s="104" t="str">
        <f t="shared" ca="1" si="78"/>
        <v/>
      </c>
      <c r="DK78" s="60"/>
      <c r="DL78" s="60"/>
      <c r="DN78" s="104" t="str">
        <f t="shared" ca="1" si="79"/>
        <v/>
      </c>
      <c r="DO78" s="60"/>
      <c r="DP78" s="60"/>
      <c r="DR78" s="104" t="str">
        <f t="shared" ca="1" si="80"/>
        <v/>
      </c>
      <c r="DS78" s="60"/>
      <c r="DT78" s="60"/>
      <c r="DV78" s="104" t="str">
        <f t="shared" ca="1" si="81"/>
        <v/>
      </c>
      <c r="DW78" s="60"/>
      <c r="DX78" s="60"/>
      <c r="DZ78" s="104" t="str">
        <f t="shared" ca="1" si="82"/>
        <v/>
      </c>
      <c r="EA78" s="60"/>
      <c r="EB78" s="60"/>
      <c r="ED78" s="104" t="str">
        <f t="shared" ca="1" si="83"/>
        <v/>
      </c>
      <c r="EE78" s="60"/>
      <c r="EF78" s="60"/>
      <c r="EH78" s="104" t="str">
        <f t="shared" ca="1" si="84"/>
        <v/>
      </c>
      <c r="EI78" s="60"/>
      <c r="EJ78" s="60"/>
      <c r="EL78" s="104" t="str">
        <f t="shared" ca="1" si="85"/>
        <v/>
      </c>
      <c r="EM78" s="60"/>
      <c r="EN78" s="60"/>
      <c r="EP78" s="104" t="str">
        <f t="shared" ca="1" si="86"/>
        <v/>
      </c>
      <c r="EQ78" s="60"/>
      <c r="ER78" s="60"/>
      <c r="ET78" s="104" t="str">
        <f t="shared" ca="1" si="87"/>
        <v/>
      </c>
      <c r="EU78" s="60"/>
      <c r="EV78" s="60"/>
      <c r="EX78" s="104" t="str">
        <f t="shared" ca="1" si="88"/>
        <v/>
      </c>
      <c r="EY78" s="60"/>
      <c r="EZ78" s="60"/>
      <c r="FB78" s="104" t="str">
        <f t="shared" ca="1" si="89"/>
        <v/>
      </c>
      <c r="FC78" s="60"/>
      <c r="FD78" s="60"/>
      <c r="FF78" s="104" t="str">
        <f t="shared" ca="1" si="90"/>
        <v/>
      </c>
      <c r="FG78" s="60"/>
      <c r="FH78" s="60"/>
      <c r="FJ78" s="104" t="str">
        <f t="shared" ca="1" si="91"/>
        <v/>
      </c>
      <c r="FK78" s="60"/>
      <c r="FL78" s="60"/>
      <c r="FN78" s="104" t="str">
        <f t="shared" ca="1" si="92"/>
        <v/>
      </c>
      <c r="FO78" s="60"/>
      <c r="FP78" s="60"/>
      <c r="FR78" s="104" t="str">
        <f t="shared" ca="1" si="93"/>
        <v/>
      </c>
      <c r="FS78" s="60"/>
      <c r="FT78" s="60"/>
      <c r="FV78" s="104" t="str">
        <f t="shared" ca="1" si="94"/>
        <v/>
      </c>
      <c r="FW78" s="60"/>
      <c r="FX78" s="60"/>
      <c r="FZ78" s="104" t="str">
        <f t="shared" ca="1" si="95"/>
        <v/>
      </c>
      <c r="GA78" s="60"/>
      <c r="GB78" s="60"/>
      <c r="GD78" s="104" t="str">
        <f t="shared" ca="1" si="96"/>
        <v/>
      </c>
      <c r="GE78" s="60"/>
      <c r="GF78" s="60"/>
      <c r="GH78" s="104" t="str">
        <f t="shared" ca="1" si="97"/>
        <v/>
      </c>
      <c r="GI78" s="60"/>
      <c r="GJ78" s="60"/>
      <c r="GL78" s="104" t="str">
        <f t="shared" ca="1" si="98"/>
        <v/>
      </c>
      <c r="GM78" s="60"/>
      <c r="GN78" s="60"/>
      <c r="GP78" s="104" t="str">
        <f t="shared" ca="1" si="99"/>
        <v/>
      </c>
      <c r="GQ78" s="60"/>
      <c r="GR78" s="60"/>
    </row>
    <row r="79" spans="2:200" s="28" customFormat="1" x14ac:dyDescent="0.2">
      <c r="B79" s="59" t="str">
        <f t="shared" ca="1" si="50"/>
        <v/>
      </c>
      <c r="C79" s="60"/>
      <c r="D79" s="60"/>
      <c r="F79" s="104" t="str">
        <f t="shared" ca="1" si="51"/>
        <v/>
      </c>
      <c r="G79" s="60"/>
      <c r="H79" s="60"/>
      <c r="J79" s="104" t="str">
        <f t="shared" ca="1" si="52"/>
        <v/>
      </c>
      <c r="K79" s="60"/>
      <c r="L79" s="60"/>
      <c r="N79" s="104" t="str">
        <f t="shared" ca="1" si="53"/>
        <v/>
      </c>
      <c r="O79" s="60"/>
      <c r="P79" s="60"/>
      <c r="R79" s="104" t="str">
        <f t="shared" ca="1" si="54"/>
        <v/>
      </c>
      <c r="S79" s="60"/>
      <c r="T79" s="60"/>
      <c r="V79" s="104" t="str">
        <f t="shared" ca="1" si="55"/>
        <v/>
      </c>
      <c r="W79" s="60"/>
      <c r="X79" s="60"/>
      <c r="Z79" s="104" t="str">
        <f t="shared" ca="1" si="56"/>
        <v/>
      </c>
      <c r="AA79" s="60"/>
      <c r="AB79" s="60"/>
      <c r="AD79" s="104" t="str">
        <f t="shared" ca="1" si="57"/>
        <v/>
      </c>
      <c r="AE79" s="60"/>
      <c r="AF79" s="60"/>
      <c r="AH79" s="104" t="str">
        <f t="shared" ca="1" si="58"/>
        <v/>
      </c>
      <c r="AI79" s="60"/>
      <c r="AJ79" s="60"/>
      <c r="AL79" s="104" t="str">
        <f t="shared" ca="1" si="59"/>
        <v/>
      </c>
      <c r="AM79" s="60"/>
      <c r="AN79" s="60"/>
      <c r="AP79" s="104" t="str">
        <f t="shared" ca="1" si="60"/>
        <v/>
      </c>
      <c r="AQ79" s="60"/>
      <c r="AR79" s="60"/>
      <c r="AT79" s="104" t="str">
        <f t="shared" ca="1" si="61"/>
        <v/>
      </c>
      <c r="AU79" s="60"/>
      <c r="AV79" s="60"/>
      <c r="AX79" s="104" t="str">
        <f t="shared" ca="1" si="62"/>
        <v/>
      </c>
      <c r="AY79" s="60"/>
      <c r="AZ79" s="60"/>
      <c r="BB79" s="104" t="str">
        <f t="shared" ca="1" si="63"/>
        <v/>
      </c>
      <c r="BC79" s="60"/>
      <c r="BD79" s="60"/>
      <c r="BF79" s="104" t="str">
        <f t="shared" ca="1" si="64"/>
        <v/>
      </c>
      <c r="BG79" s="60"/>
      <c r="BH79" s="60"/>
      <c r="BJ79" s="104" t="str">
        <f t="shared" ca="1" si="65"/>
        <v/>
      </c>
      <c r="BK79" s="60"/>
      <c r="BL79" s="60"/>
      <c r="BN79" s="104" t="str">
        <f t="shared" ca="1" si="66"/>
        <v/>
      </c>
      <c r="BO79" s="60"/>
      <c r="BP79" s="60"/>
      <c r="BR79" s="104" t="str">
        <f t="shared" ca="1" si="67"/>
        <v/>
      </c>
      <c r="BS79" s="60"/>
      <c r="BT79" s="60"/>
      <c r="BV79" s="104" t="str">
        <f t="shared" ca="1" si="68"/>
        <v/>
      </c>
      <c r="BW79" s="60"/>
      <c r="BX79" s="60"/>
      <c r="BZ79" s="104" t="str">
        <f t="shared" ca="1" si="69"/>
        <v/>
      </c>
      <c r="CA79" s="60"/>
      <c r="CB79" s="60"/>
      <c r="CD79" s="104" t="str">
        <f t="shared" ca="1" si="70"/>
        <v/>
      </c>
      <c r="CE79" s="60"/>
      <c r="CF79" s="60"/>
      <c r="CH79" s="104" t="str">
        <f t="shared" ca="1" si="71"/>
        <v/>
      </c>
      <c r="CI79" s="60"/>
      <c r="CJ79" s="60"/>
      <c r="CL79" s="104" t="str">
        <f t="shared" ca="1" si="72"/>
        <v/>
      </c>
      <c r="CM79" s="60"/>
      <c r="CN79" s="60"/>
      <c r="CP79" s="104" t="str">
        <f t="shared" ca="1" si="73"/>
        <v/>
      </c>
      <c r="CQ79" s="60"/>
      <c r="CR79" s="60"/>
      <c r="CT79" s="104" t="str">
        <f t="shared" ca="1" si="74"/>
        <v/>
      </c>
      <c r="CU79" s="60"/>
      <c r="CV79" s="60"/>
      <c r="CX79" s="104" t="str">
        <f t="shared" ca="1" si="75"/>
        <v/>
      </c>
      <c r="CY79" s="60"/>
      <c r="CZ79" s="60"/>
      <c r="DB79" s="104" t="str">
        <f t="shared" ca="1" si="76"/>
        <v/>
      </c>
      <c r="DC79" s="60"/>
      <c r="DD79" s="60"/>
      <c r="DF79" s="104" t="str">
        <f t="shared" ca="1" si="77"/>
        <v/>
      </c>
      <c r="DG79" s="60"/>
      <c r="DH79" s="60"/>
      <c r="DJ79" s="104" t="str">
        <f t="shared" ca="1" si="78"/>
        <v/>
      </c>
      <c r="DK79" s="60"/>
      <c r="DL79" s="60"/>
      <c r="DN79" s="104" t="str">
        <f t="shared" ca="1" si="79"/>
        <v/>
      </c>
      <c r="DO79" s="60"/>
      <c r="DP79" s="60"/>
      <c r="DR79" s="104" t="str">
        <f t="shared" ca="1" si="80"/>
        <v/>
      </c>
      <c r="DS79" s="60"/>
      <c r="DT79" s="60"/>
      <c r="DV79" s="104" t="str">
        <f t="shared" ca="1" si="81"/>
        <v/>
      </c>
      <c r="DW79" s="60"/>
      <c r="DX79" s="60"/>
      <c r="DZ79" s="104" t="str">
        <f t="shared" ca="1" si="82"/>
        <v/>
      </c>
      <c r="EA79" s="60"/>
      <c r="EB79" s="60"/>
      <c r="ED79" s="104" t="str">
        <f t="shared" ca="1" si="83"/>
        <v/>
      </c>
      <c r="EE79" s="60"/>
      <c r="EF79" s="60"/>
      <c r="EH79" s="104" t="str">
        <f t="shared" ca="1" si="84"/>
        <v/>
      </c>
      <c r="EI79" s="60"/>
      <c r="EJ79" s="60"/>
      <c r="EL79" s="104" t="str">
        <f t="shared" ca="1" si="85"/>
        <v/>
      </c>
      <c r="EM79" s="60"/>
      <c r="EN79" s="60"/>
      <c r="EP79" s="104" t="str">
        <f t="shared" ca="1" si="86"/>
        <v/>
      </c>
      <c r="EQ79" s="60"/>
      <c r="ER79" s="60"/>
      <c r="ET79" s="104" t="str">
        <f t="shared" ca="1" si="87"/>
        <v/>
      </c>
      <c r="EU79" s="60"/>
      <c r="EV79" s="60"/>
      <c r="EX79" s="104" t="str">
        <f t="shared" ca="1" si="88"/>
        <v/>
      </c>
      <c r="EY79" s="60"/>
      <c r="EZ79" s="60"/>
      <c r="FB79" s="104" t="str">
        <f t="shared" ca="1" si="89"/>
        <v/>
      </c>
      <c r="FC79" s="60"/>
      <c r="FD79" s="60"/>
      <c r="FF79" s="104" t="str">
        <f t="shared" ca="1" si="90"/>
        <v/>
      </c>
      <c r="FG79" s="60"/>
      <c r="FH79" s="60"/>
      <c r="FJ79" s="104" t="str">
        <f t="shared" ca="1" si="91"/>
        <v/>
      </c>
      <c r="FK79" s="60"/>
      <c r="FL79" s="60"/>
      <c r="FN79" s="104" t="str">
        <f t="shared" ca="1" si="92"/>
        <v/>
      </c>
      <c r="FO79" s="60"/>
      <c r="FP79" s="60"/>
      <c r="FR79" s="104" t="str">
        <f t="shared" ca="1" si="93"/>
        <v/>
      </c>
      <c r="FS79" s="60"/>
      <c r="FT79" s="60"/>
      <c r="FV79" s="104" t="str">
        <f t="shared" ca="1" si="94"/>
        <v/>
      </c>
      <c r="FW79" s="60"/>
      <c r="FX79" s="60"/>
      <c r="FZ79" s="104" t="str">
        <f t="shared" ca="1" si="95"/>
        <v/>
      </c>
      <c r="GA79" s="60"/>
      <c r="GB79" s="60"/>
      <c r="GD79" s="104" t="str">
        <f t="shared" ca="1" si="96"/>
        <v/>
      </c>
      <c r="GE79" s="60"/>
      <c r="GF79" s="60"/>
      <c r="GH79" s="104" t="str">
        <f t="shared" ca="1" si="97"/>
        <v/>
      </c>
      <c r="GI79" s="60"/>
      <c r="GJ79" s="60"/>
      <c r="GL79" s="104" t="str">
        <f t="shared" ca="1" si="98"/>
        <v/>
      </c>
      <c r="GM79" s="60"/>
      <c r="GN79" s="60"/>
      <c r="GP79" s="104" t="str">
        <f t="shared" ca="1" si="99"/>
        <v/>
      </c>
      <c r="GQ79" s="60"/>
      <c r="GR79" s="60"/>
    </row>
    <row r="80" spans="2:200" s="28" customFormat="1" x14ac:dyDescent="0.2">
      <c r="B80" s="59" t="str">
        <f t="shared" ca="1" si="50"/>
        <v/>
      </c>
      <c r="C80" s="60"/>
      <c r="D80" s="60"/>
      <c r="F80" s="104" t="str">
        <f t="shared" ca="1" si="51"/>
        <v/>
      </c>
      <c r="G80" s="60"/>
      <c r="H80" s="60"/>
      <c r="J80" s="104" t="str">
        <f t="shared" ca="1" si="52"/>
        <v/>
      </c>
      <c r="K80" s="60"/>
      <c r="L80" s="60"/>
      <c r="N80" s="104" t="str">
        <f t="shared" ca="1" si="53"/>
        <v/>
      </c>
      <c r="O80" s="60"/>
      <c r="P80" s="60"/>
      <c r="R80" s="104" t="str">
        <f t="shared" ca="1" si="54"/>
        <v/>
      </c>
      <c r="S80" s="60"/>
      <c r="T80" s="60"/>
      <c r="V80" s="104" t="str">
        <f t="shared" ca="1" si="55"/>
        <v/>
      </c>
      <c r="W80" s="60"/>
      <c r="X80" s="60"/>
      <c r="Z80" s="104" t="str">
        <f t="shared" ca="1" si="56"/>
        <v/>
      </c>
      <c r="AA80" s="60"/>
      <c r="AB80" s="60"/>
      <c r="AD80" s="104" t="str">
        <f t="shared" ca="1" si="57"/>
        <v/>
      </c>
      <c r="AE80" s="60"/>
      <c r="AF80" s="60"/>
      <c r="AH80" s="104" t="str">
        <f t="shared" ca="1" si="58"/>
        <v/>
      </c>
      <c r="AI80" s="60"/>
      <c r="AJ80" s="60"/>
      <c r="AL80" s="104" t="str">
        <f t="shared" ca="1" si="59"/>
        <v/>
      </c>
      <c r="AM80" s="60"/>
      <c r="AN80" s="60"/>
      <c r="AP80" s="104" t="str">
        <f t="shared" ca="1" si="60"/>
        <v/>
      </c>
      <c r="AQ80" s="60"/>
      <c r="AR80" s="60"/>
      <c r="AT80" s="104" t="str">
        <f t="shared" ca="1" si="61"/>
        <v/>
      </c>
      <c r="AU80" s="60"/>
      <c r="AV80" s="60"/>
      <c r="AX80" s="104" t="str">
        <f t="shared" ca="1" si="62"/>
        <v/>
      </c>
      <c r="AY80" s="60"/>
      <c r="AZ80" s="60"/>
      <c r="BB80" s="104" t="str">
        <f t="shared" ca="1" si="63"/>
        <v/>
      </c>
      <c r="BC80" s="60"/>
      <c r="BD80" s="60"/>
      <c r="BF80" s="104" t="str">
        <f t="shared" ca="1" si="64"/>
        <v/>
      </c>
      <c r="BG80" s="60"/>
      <c r="BH80" s="60"/>
      <c r="BJ80" s="104" t="str">
        <f t="shared" ca="1" si="65"/>
        <v/>
      </c>
      <c r="BK80" s="60"/>
      <c r="BL80" s="60"/>
      <c r="BN80" s="104" t="str">
        <f t="shared" ca="1" si="66"/>
        <v/>
      </c>
      <c r="BO80" s="60"/>
      <c r="BP80" s="60"/>
      <c r="BR80" s="104" t="str">
        <f t="shared" ca="1" si="67"/>
        <v/>
      </c>
      <c r="BS80" s="60"/>
      <c r="BT80" s="60"/>
      <c r="BV80" s="104" t="str">
        <f t="shared" ca="1" si="68"/>
        <v/>
      </c>
      <c r="BW80" s="60"/>
      <c r="BX80" s="60"/>
      <c r="BZ80" s="104" t="str">
        <f t="shared" ca="1" si="69"/>
        <v/>
      </c>
      <c r="CA80" s="60"/>
      <c r="CB80" s="60"/>
      <c r="CD80" s="104" t="str">
        <f t="shared" ca="1" si="70"/>
        <v/>
      </c>
      <c r="CE80" s="60"/>
      <c r="CF80" s="60"/>
      <c r="CH80" s="104" t="str">
        <f t="shared" ca="1" si="71"/>
        <v/>
      </c>
      <c r="CI80" s="60"/>
      <c r="CJ80" s="60"/>
      <c r="CL80" s="104" t="str">
        <f t="shared" ca="1" si="72"/>
        <v/>
      </c>
      <c r="CM80" s="60"/>
      <c r="CN80" s="60"/>
      <c r="CP80" s="104" t="str">
        <f t="shared" ca="1" si="73"/>
        <v/>
      </c>
      <c r="CQ80" s="60"/>
      <c r="CR80" s="60"/>
      <c r="CT80" s="104" t="str">
        <f t="shared" ca="1" si="74"/>
        <v/>
      </c>
      <c r="CU80" s="60"/>
      <c r="CV80" s="60"/>
      <c r="CX80" s="104" t="str">
        <f t="shared" ca="1" si="75"/>
        <v/>
      </c>
      <c r="CY80" s="60"/>
      <c r="CZ80" s="60"/>
      <c r="DB80" s="104" t="str">
        <f t="shared" ca="1" si="76"/>
        <v/>
      </c>
      <c r="DC80" s="60"/>
      <c r="DD80" s="60"/>
      <c r="DF80" s="104" t="str">
        <f t="shared" ca="1" si="77"/>
        <v/>
      </c>
      <c r="DG80" s="60"/>
      <c r="DH80" s="60"/>
      <c r="DJ80" s="104" t="str">
        <f t="shared" ca="1" si="78"/>
        <v/>
      </c>
      <c r="DK80" s="60"/>
      <c r="DL80" s="60"/>
      <c r="DN80" s="104" t="str">
        <f t="shared" ca="1" si="79"/>
        <v/>
      </c>
      <c r="DO80" s="60"/>
      <c r="DP80" s="60"/>
      <c r="DR80" s="104" t="str">
        <f t="shared" ca="1" si="80"/>
        <v/>
      </c>
      <c r="DS80" s="60"/>
      <c r="DT80" s="60"/>
      <c r="DV80" s="104" t="str">
        <f t="shared" ca="1" si="81"/>
        <v/>
      </c>
      <c r="DW80" s="60"/>
      <c r="DX80" s="60"/>
      <c r="DZ80" s="104" t="str">
        <f t="shared" ca="1" si="82"/>
        <v/>
      </c>
      <c r="EA80" s="60"/>
      <c r="EB80" s="60"/>
      <c r="ED80" s="104" t="str">
        <f t="shared" ca="1" si="83"/>
        <v/>
      </c>
      <c r="EE80" s="60"/>
      <c r="EF80" s="60"/>
      <c r="EH80" s="104" t="str">
        <f t="shared" ca="1" si="84"/>
        <v/>
      </c>
      <c r="EI80" s="60"/>
      <c r="EJ80" s="60"/>
      <c r="EL80" s="104" t="str">
        <f t="shared" ca="1" si="85"/>
        <v/>
      </c>
      <c r="EM80" s="60"/>
      <c r="EN80" s="60"/>
      <c r="EP80" s="104" t="str">
        <f t="shared" ca="1" si="86"/>
        <v/>
      </c>
      <c r="EQ80" s="60"/>
      <c r="ER80" s="60"/>
      <c r="ET80" s="104" t="str">
        <f t="shared" ca="1" si="87"/>
        <v/>
      </c>
      <c r="EU80" s="60"/>
      <c r="EV80" s="60"/>
      <c r="EX80" s="104" t="str">
        <f t="shared" ca="1" si="88"/>
        <v/>
      </c>
      <c r="EY80" s="60"/>
      <c r="EZ80" s="60"/>
      <c r="FB80" s="104" t="str">
        <f t="shared" ca="1" si="89"/>
        <v/>
      </c>
      <c r="FC80" s="60"/>
      <c r="FD80" s="60"/>
      <c r="FF80" s="104" t="str">
        <f t="shared" ca="1" si="90"/>
        <v/>
      </c>
      <c r="FG80" s="60"/>
      <c r="FH80" s="60"/>
      <c r="FJ80" s="104" t="str">
        <f t="shared" ca="1" si="91"/>
        <v/>
      </c>
      <c r="FK80" s="60"/>
      <c r="FL80" s="60"/>
      <c r="FN80" s="104" t="str">
        <f t="shared" ca="1" si="92"/>
        <v/>
      </c>
      <c r="FO80" s="60"/>
      <c r="FP80" s="60"/>
      <c r="FR80" s="104" t="str">
        <f t="shared" ca="1" si="93"/>
        <v/>
      </c>
      <c r="FS80" s="60"/>
      <c r="FT80" s="60"/>
      <c r="FV80" s="104" t="str">
        <f t="shared" ca="1" si="94"/>
        <v/>
      </c>
      <c r="FW80" s="60"/>
      <c r="FX80" s="60"/>
      <c r="FZ80" s="104" t="str">
        <f t="shared" ca="1" si="95"/>
        <v/>
      </c>
      <c r="GA80" s="60"/>
      <c r="GB80" s="60"/>
      <c r="GD80" s="104" t="str">
        <f t="shared" ca="1" si="96"/>
        <v/>
      </c>
      <c r="GE80" s="60"/>
      <c r="GF80" s="60"/>
      <c r="GH80" s="104" t="str">
        <f t="shared" ca="1" si="97"/>
        <v/>
      </c>
      <c r="GI80" s="60"/>
      <c r="GJ80" s="60"/>
      <c r="GL80" s="104" t="str">
        <f t="shared" ca="1" si="98"/>
        <v/>
      </c>
      <c r="GM80" s="60"/>
      <c r="GN80" s="60"/>
      <c r="GP80" s="104" t="str">
        <f t="shared" ca="1" si="99"/>
        <v/>
      </c>
      <c r="GQ80" s="60"/>
      <c r="GR80" s="60"/>
    </row>
    <row r="81" spans="2:200" s="28" customFormat="1" x14ac:dyDescent="0.2">
      <c r="B81" s="59" t="str">
        <f t="shared" ca="1" si="50"/>
        <v/>
      </c>
      <c r="C81" s="60"/>
      <c r="D81" s="60"/>
      <c r="F81" s="104" t="str">
        <f t="shared" ca="1" si="51"/>
        <v/>
      </c>
      <c r="G81" s="60"/>
      <c r="H81" s="60"/>
      <c r="J81" s="104" t="str">
        <f t="shared" ca="1" si="52"/>
        <v/>
      </c>
      <c r="K81" s="60"/>
      <c r="L81" s="60"/>
      <c r="N81" s="104" t="str">
        <f t="shared" ca="1" si="53"/>
        <v/>
      </c>
      <c r="O81" s="60"/>
      <c r="P81" s="60"/>
      <c r="R81" s="104" t="str">
        <f t="shared" ca="1" si="54"/>
        <v/>
      </c>
      <c r="S81" s="60"/>
      <c r="T81" s="60"/>
      <c r="V81" s="104" t="str">
        <f t="shared" ca="1" si="55"/>
        <v/>
      </c>
      <c r="W81" s="60"/>
      <c r="X81" s="60"/>
      <c r="Z81" s="104" t="str">
        <f t="shared" ca="1" si="56"/>
        <v/>
      </c>
      <c r="AA81" s="60"/>
      <c r="AB81" s="60"/>
      <c r="AD81" s="104" t="str">
        <f t="shared" ca="1" si="57"/>
        <v/>
      </c>
      <c r="AE81" s="60"/>
      <c r="AF81" s="60"/>
      <c r="AH81" s="104" t="str">
        <f t="shared" ca="1" si="58"/>
        <v/>
      </c>
      <c r="AI81" s="60"/>
      <c r="AJ81" s="60"/>
      <c r="AL81" s="104" t="str">
        <f t="shared" ca="1" si="59"/>
        <v/>
      </c>
      <c r="AM81" s="60"/>
      <c r="AN81" s="60"/>
      <c r="AP81" s="104" t="str">
        <f t="shared" ca="1" si="60"/>
        <v/>
      </c>
      <c r="AQ81" s="60"/>
      <c r="AR81" s="60"/>
      <c r="AT81" s="104" t="str">
        <f t="shared" ca="1" si="61"/>
        <v/>
      </c>
      <c r="AU81" s="60"/>
      <c r="AV81" s="60"/>
      <c r="AX81" s="104" t="str">
        <f t="shared" ca="1" si="62"/>
        <v/>
      </c>
      <c r="AY81" s="60"/>
      <c r="AZ81" s="60"/>
      <c r="BB81" s="104" t="str">
        <f t="shared" ca="1" si="63"/>
        <v/>
      </c>
      <c r="BC81" s="60"/>
      <c r="BD81" s="60"/>
      <c r="BF81" s="104" t="str">
        <f t="shared" ca="1" si="64"/>
        <v/>
      </c>
      <c r="BG81" s="60"/>
      <c r="BH81" s="60"/>
      <c r="BJ81" s="104" t="str">
        <f t="shared" ca="1" si="65"/>
        <v/>
      </c>
      <c r="BK81" s="60"/>
      <c r="BL81" s="60"/>
      <c r="BN81" s="104" t="str">
        <f t="shared" ca="1" si="66"/>
        <v/>
      </c>
      <c r="BO81" s="60"/>
      <c r="BP81" s="60"/>
      <c r="BR81" s="104" t="str">
        <f t="shared" ca="1" si="67"/>
        <v/>
      </c>
      <c r="BS81" s="60"/>
      <c r="BT81" s="60"/>
      <c r="BV81" s="104" t="str">
        <f t="shared" ca="1" si="68"/>
        <v/>
      </c>
      <c r="BW81" s="60"/>
      <c r="BX81" s="60"/>
      <c r="BZ81" s="104" t="str">
        <f t="shared" ca="1" si="69"/>
        <v/>
      </c>
      <c r="CA81" s="60"/>
      <c r="CB81" s="60"/>
      <c r="CD81" s="104" t="str">
        <f t="shared" ca="1" si="70"/>
        <v/>
      </c>
      <c r="CE81" s="60"/>
      <c r="CF81" s="60"/>
      <c r="CH81" s="104" t="str">
        <f t="shared" ca="1" si="71"/>
        <v/>
      </c>
      <c r="CI81" s="60"/>
      <c r="CJ81" s="60"/>
      <c r="CL81" s="104" t="str">
        <f t="shared" ca="1" si="72"/>
        <v/>
      </c>
      <c r="CM81" s="60"/>
      <c r="CN81" s="60"/>
      <c r="CP81" s="104" t="str">
        <f t="shared" ca="1" si="73"/>
        <v/>
      </c>
      <c r="CQ81" s="60"/>
      <c r="CR81" s="60"/>
      <c r="CT81" s="104" t="str">
        <f t="shared" ca="1" si="74"/>
        <v/>
      </c>
      <c r="CU81" s="60"/>
      <c r="CV81" s="60"/>
      <c r="CX81" s="104" t="str">
        <f t="shared" ca="1" si="75"/>
        <v/>
      </c>
      <c r="CY81" s="60"/>
      <c r="CZ81" s="60"/>
      <c r="DB81" s="104" t="str">
        <f t="shared" ca="1" si="76"/>
        <v/>
      </c>
      <c r="DC81" s="60"/>
      <c r="DD81" s="60"/>
      <c r="DF81" s="104" t="str">
        <f t="shared" ca="1" si="77"/>
        <v/>
      </c>
      <c r="DG81" s="60"/>
      <c r="DH81" s="60"/>
      <c r="DJ81" s="104" t="str">
        <f t="shared" ca="1" si="78"/>
        <v/>
      </c>
      <c r="DK81" s="60"/>
      <c r="DL81" s="60"/>
      <c r="DN81" s="104" t="str">
        <f t="shared" ca="1" si="79"/>
        <v/>
      </c>
      <c r="DO81" s="60"/>
      <c r="DP81" s="60"/>
      <c r="DR81" s="104" t="str">
        <f t="shared" ca="1" si="80"/>
        <v/>
      </c>
      <c r="DS81" s="60"/>
      <c r="DT81" s="60"/>
      <c r="DV81" s="104" t="str">
        <f t="shared" ca="1" si="81"/>
        <v/>
      </c>
      <c r="DW81" s="60"/>
      <c r="DX81" s="60"/>
      <c r="DZ81" s="104" t="str">
        <f t="shared" ca="1" si="82"/>
        <v/>
      </c>
      <c r="EA81" s="60"/>
      <c r="EB81" s="60"/>
      <c r="ED81" s="104" t="str">
        <f t="shared" ca="1" si="83"/>
        <v/>
      </c>
      <c r="EE81" s="60"/>
      <c r="EF81" s="60"/>
      <c r="EH81" s="104" t="str">
        <f t="shared" ca="1" si="84"/>
        <v/>
      </c>
      <c r="EI81" s="60"/>
      <c r="EJ81" s="60"/>
      <c r="EL81" s="104" t="str">
        <f t="shared" ca="1" si="85"/>
        <v/>
      </c>
      <c r="EM81" s="60"/>
      <c r="EN81" s="60"/>
      <c r="EP81" s="104" t="str">
        <f t="shared" ca="1" si="86"/>
        <v/>
      </c>
      <c r="EQ81" s="60"/>
      <c r="ER81" s="60"/>
      <c r="ET81" s="104" t="str">
        <f t="shared" ca="1" si="87"/>
        <v/>
      </c>
      <c r="EU81" s="60"/>
      <c r="EV81" s="60"/>
      <c r="EX81" s="104" t="str">
        <f t="shared" ca="1" si="88"/>
        <v/>
      </c>
      <c r="EY81" s="60"/>
      <c r="EZ81" s="60"/>
      <c r="FB81" s="104" t="str">
        <f t="shared" ca="1" si="89"/>
        <v/>
      </c>
      <c r="FC81" s="60"/>
      <c r="FD81" s="60"/>
      <c r="FF81" s="104" t="str">
        <f t="shared" ca="1" si="90"/>
        <v/>
      </c>
      <c r="FG81" s="60"/>
      <c r="FH81" s="60"/>
      <c r="FJ81" s="104" t="str">
        <f t="shared" ca="1" si="91"/>
        <v/>
      </c>
      <c r="FK81" s="60"/>
      <c r="FL81" s="60"/>
      <c r="FN81" s="104" t="str">
        <f t="shared" ca="1" si="92"/>
        <v/>
      </c>
      <c r="FO81" s="60"/>
      <c r="FP81" s="60"/>
      <c r="FR81" s="104" t="str">
        <f t="shared" ca="1" si="93"/>
        <v/>
      </c>
      <c r="FS81" s="60"/>
      <c r="FT81" s="60"/>
      <c r="FV81" s="104" t="str">
        <f t="shared" ca="1" si="94"/>
        <v/>
      </c>
      <c r="FW81" s="60"/>
      <c r="FX81" s="60"/>
      <c r="FZ81" s="104" t="str">
        <f t="shared" ca="1" si="95"/>
        <v/>
      </c>
      <c r="GA81" s="60"/>
      <c r="GB81" s="60"/>
      <c r="GD81" s="104" t="str">
        <f t="shared" ca="1" si="96"/>
        <v/>
      </c>
      <c r="GE81" s="60"/>
      <c r="GF81" s="60"/>
      <c r="GH81" s="104" t="str">
        <f t="shared" ca="1" si="97"/>
        <v/>
      </c>
      <c r="GI81" s="60"/>
      <c r="GJ81" s="60"/>
      <c r="GL81" s="104" t="str">
        <f t="shared" ca="1" si="98"/>
        <v/>
      </c>
      <c r="GM81" s="60"/>
      <c r="GN81" s="60"/>
      <c r="GP81" s="104" t="str">
        <f t="shared" ca="1" si="99"/>
        <v/>
      </c>
      <c r="GQ81" s="60"/>
      <c r="GR81" s="60"/>
    </row>
    <row r="82" spans="2:200" s="28" customFormat="1" x14ac:dyDescent="0.2">
      <c r="B82" s="59" t="str">
        <f t="shared" ca="1" si="50"/>
        <v/>
      </c>
      <c r="C82" s="60"/>
      <c r="D82" s="60"/>
      <c r="F82" s="104" t="str">
        <f t="shared" ca="1" si="51"/>
        <v/>
      </c>
      <c r="G82" s="60"/>
      <c r="H82" s="60"/>
      <c r="J82" s="104" t="str">
        <f t="shared" ca="1" si="52"/>
        <v/>
      </c>
      <c r="K82" s="60"/>
      <c r="L82" s="60"/>
      <c r="N82" s="104" t="str">
        <f t="shared" ca="1" si="53"/>
        <v/>
      </c>
      <c r="O82" s="60"/>
      <c r="P82" s="60"/>
      <c r="R82" s="104" t="str">
        <f t="shared" ca="1" si="54"/>
        <v/>
      </c>
      <c r="S82" s="60"/>
      <c r="T82" s="60"/>
      <c r="V82" s="104" t="str">
        <f t="shared" ca="1" si="55"/>
        <v/>
      </c>
      <c r="W82" s="60"/>
      <c r="X82" s="60"/>
      <c r="Z82" s="104" t="str">
        <f t="shared" ca="1" si="56"/>
        <v/>
      </c>
      <c r="AA82" s="60"/>
      <c r="AB82" s="60"/>
      <c r="AD82" s="104" t="str">
        <f t="shared" ca="1" si="57"/>
        <v/>
      </c>
      <c r="AE82" s="60"/>
      <c r="AF82" s="60"/>
      <c r="AH82" s="104" t="str">
        <f t="shared" ca="1" si="58"/>
        <v/>
      </c>
      <c r="AI82" s="60"/>
      <c r="AJ82" s="60"/>
      <c r="AL82" s="104" t="str">
        <f t="shared" ca="1" si="59"/>
        <v/>
      </c>
      <c r="AM82" s="60"/>
      <c r="AN82" s="60"/>
      <c r="AP82" s="104" t="str">
        <f t="shared" ca="1" si="60"/>
        <v/>
      </c>
      <c r="AQ82" s="60"/>
      <c r="AR82" s="60"/>
      <c r="AT82" s="104" t="str">
        <f t="shared" ca="1" si="61"/>
        <v/>
      </c>
      <c r="AU82" s="60"/>
      <c r="AV82" s="60"/>
      <c r="AX82" s="104" t="str">
        <f t="shared" ca="1" si="62"/>
        <v/>
      </c>
      <c r="AY82" s="60"/>
      <c r="AZ82" s="60"/>
      <c r="BB82" s="104" t="str">
        <f t="shared" ca="1" si="63"/>
        <v/>
      </c>
      <c r="BC82" s="60"/>
      <c r="BD82" s="60"/>
      <c r="BF82" s="104" t="str">
        <f t="shared" ca="1" si="64"/>
        <v/>
      </c>
      <c r="BG82" s="60"/>
      <c r="BH82" s="60"/>
      <c r="BJ82" s="104" t="str">
        <f t="shared" ca="1" si="65"/>
        <v/>
      </c>
      <c r="BK82" s="60"/>
      <c r="BL82" s="60"/>
      <c r="BN82" s="104" t="str">
        <f t="shared" ca="1" si="66"/>
        <v/>
      </c>
      <c r="BO82" s="60"/>
      <c r="BP82" s="60"/>
      <c r="BR82" s="104" t="str">
        <f t="shared" ca="1" si="67"/>
        <v/>
      </c>
      <c r="BS82" s="60"/>
      <c r="BT82" s="60"/>
      <c r="BV82" s="104" t="str">
        <f t="shared" ca="1" si="68"/>
        <v/>
      </c>
      <c r="BW82" s="60"/>
      <c r="BX82" s="60"/>
      <c r="BZ82" s="104" t="str">
        <f t="shared" ca="1" si="69"/>
        <v/>
      </c>
      <c r="CA82" s="60"/>
      <c r="CB82" s="60"/>
      <c r="CD82" s="104" t="str">
        <f t="shared" ca="1" si="70"/>
        <v/>
      </c>
      <c r="CE82" s="60"/>
      <c r="CF82" s="60"/>
      <c r="CH82" s="104" t="str">
        <f t="shared" ca="1" si="71"/>
        <v/>
      </c>
      <c r="CI82" s="60"/>
      <c r="CJ82" s="60"/>
      <c r="CL82" s="104" t="str">
        <f t="shared" ca="1" si="72"/>
        <v/>
      </c>
      <c r="CM82" s="60"/>
      <c r="CN82" s="60"/>
      <c r="CP82" s="104" t="str">
        <f t="shared" ca="1" si="73"/>
        <v/>
      </c>
      <c r="CQ82" s="60"/>
      <c r="CR82" s="60"/>
      <c r="CT82" s="104" t="str">
        <f t="shared" ca="1" si="74"/>
        <v/>
      </c>
      <c r="CU82" s="60"/>
      <c r="CV82" s="60"/>
      <c r="CX82" s="104" t="str">
        <f t="shared" ca="1" si="75"/>
        <v/>
      </c>
      <c r="CY82" s="60"/>
      <c r="CZ82" s="60"/>
      <c r="DB82" s="104" t="str">
        <f t="shared" ca="1" si="76"/>
        <v/>
      </c>
      <c r="DC82" s="60"/>
      <c r="DD82" s="60"/>
      <c r="DF82" s="104" t="str">
        <f t="shared" ca="1" si="77"/>
        <v/>
      </c>
      <c r="DG82" s="60"/>
      <c r="DH82" s="60"/>
      <c r="DJ82" s="104" t="str">
        <f t="shared" ca="1" si="78"/>
        <v/>
      </c>
      <c r="DK82" s="60"/>
      <c r="DL82" s="60"/>
      <c r="DN82" s="104" t="str">
        <f t="shared" ca="1" si="79"/>
        <v/>
      </c>
      <c r="DO82" s="60"/>
      <c r="DP82" s="60"/>
      <c r="DR82" s="104" t="str">
        <f t="shared" ca="1" si="80"/>
        <v/>
      </c>
      <c r="DS82" s="60"/>
      <c r="DT82" s="60"/>
      <c r="DV82" s="104" t="str">
        <f t="shared" ca="1" si="81"/>
        <v/>
      </c>
      <c r="DW82" s="60"/>
      <c r="DX82" s="60"/>
      <c r="DZ82" s="104" t="str">
        <f t="shared" ca="1" si="82"/>
        <v/>
      </c>
      <c r="EA82" s="60"/>
      <c r="EB82" s="60"/>
      <c r="ED82" s="104" t="str">
        <f t="shared" ca="1" si="83"/>
        <v/>
      </c>
      <c r="EE82" s="60"/>
      <c r="EF82" s="60"/>
      <c r="EH82" s="104" t="str">
        <f t="shared" ca="1" si="84"/>
        <v/>
      </c>
      <c r="EI82" s="60"/>
      <c r="EJ82" s="60"/>
      <c r="EL82" s="104" t="str">
        <f t="shared" ca="1" si="85"/>
        <v/>
      </c>
      <c r="EM82" s="60"/>
      <c r="EN82" s="60"/>
      <c r="EP82" s="104" t="str">
        <f t="shared" ca="1" si="86"/>
        <v/>
      </c>
      <c r="EQ82" s="60"/>
      <c r="ER82" s="60"/>
      <c r="ET82" s="104" t="str">
        <f t="shared" ca="1" si="87"/>
        <v/>
      </c>
      <c r="EU82" s="60"/>
      <c r="EV82" s="60"/>
      <c r="EX82" s="104" t="str">
        <f t="shared" ca="1" si="88"/>
        <v/>
      </c>
      <c r="EY82" s="60"/>
      <c r="EZ82" s="60"/>
      <c r="FB82" s="104" t="str">
        <f t="shared" ca="1" si="89"/>
        <v/>
      </c>
      <c r="FC82" s="60"/>
      <c r="FD82" s="60"/>
      <c r="FF82" s="104" t="str">
        <f t="shared" ca="1" si="90"/>
        <v/>
      </c>
      <c r="FG82" s="60"/>
      <c r="FH82" s="60"/>
      <c r="FJ82" s="104" t="str">
        <f t="shared" ca="1" si="91"/>
        <v/>
      </c>
      <c r="FK82" s="60"/>
      <c r="FL82" s="60"/>
      <c r="FN82" s="104" t="str">
        <f t="shared" ca="1" si="92"/>
        <v/>
      </c>
      <c r="FO82" s="60"/>
      <c r="FP82" s="60"/>
      <c r="FR82" s="104" t="str">
        <f t="shared" ca="1" si="93"/>
        <v/>
      </c>
      <c r="FS82" s="60"/>
      <c r="FT82" s="60"/>
      <c r="FV82" s="104" t="str">
        <f t="shared" ca="1" si="94"/>
        <v/>
      </c>
      <c r="FW82" s="60"/>
      <c r="FX82" s="60"/>
      <c r="FZ82" s="104" t="str">
        <f t="shared" ca="1" si="95"/>
        <v/>
      </c>
      <c r="GA82" s="60"/>
      <c r="GB82" s="60"/>
      <c r="GD82" s="104" t="str">
        <f t="shared" ca="1" si="96"/>
        <v/>
      </c>
      <c r="GE82" s="60"/>
      <c r="GF82" s="60"/>
      <c r="GH82" s="104" t="str">
        <f t="shared" ca="1" si="97"/>
        <v/>
      </c>
      <c r="GI82" s="60"/>
      <c r="GJ82" s="60"/>
      <c r="GL82" s="104" t="str">
        <f t="shared" ca="1" si="98"/>
        <v/>
      </c>
      <c r="GM82" s="60"/>
      <c r="GN82" s="60"/>
      <c r="GP82" s="104" t="str">
        <f t="shared" ca="1" si="99"/>
        <v/>
      </c>
      <c r="GQ82" s="60"/>
      <c r="GR82" s="60"/>
    </row>
    <row r="83" spans="2:200" s="28" customFormat="1" x14ac:dyDescent="0.2">
      <c r="B83" s="104" t="str">
        <f t="shared" ref="B83:B92" ca="1" si="100">IF(AND(C82&lt;&gt;"",ISNUMBER(B82)),B82+1,"")</f>
        <v/>
      </c>
      <c r="C83" s="60"/>
      <c r="D83" s="60"/>
      <c r="F83" s="104" t="str">
        <f t="shared" ca="1" si="51"/>
        <v/>
      </c>
      <c r="G83" s="60"/>
      <c r="H83" s="60"/>
      <c r="J83" s="104" t="str">
        <f t="shared" ca="1" si="52"/>
        <v/>
      </c>
      <c r="K83" s="60"/>
      <c r="L83" s="60"/>
      <c r="N83" s="104" t="str">
        <f t="shared" ca="1" si="53"/>
        <v/>
      </c>
      <c r="O83" s="60"/>
      <c r="P83" s="60"/>
      <c r="R83" s="104" t="str">
        <f t="shared" ca="1" si="54"/>
        <v/>
      </c>
      <c r="S83" s="60"/>
      <c r="T83" s="60"/>
      <c r="V83" s="104" t="str">
        <f t="shared" ca="1" si="55"/>
        <v/>
      </c>
      <c r="W83" s="60"/>
      <c r="X83" s="60"/>
      <c r="Z83" s="104" t="str">
        <f t="shared" ca="1" si="56"/>
        <v/>
      </c>
      <c r="AA83" s="60"/>
      <c r="AB83" s="60"/>
      <c r="AD83" s="104" t="str">
        <f t="shared" ca="1" si="57"/>
        <v/>
      </c>
      <c r="AE83" s="60"/>
      <c r="AF83" s="60"/>
      <c r="AH83" s="104" t="str">
        <f t="shared" ca="1" si="58"/>
        <v/>
      </c>
      <c r="AI83" s="60"/>
      <c r="AJ83" s="60"/>
      <c r="AL83" s="104" t="str">
        <f t="shared" ca="1" si="59"/>
        <v/>
      </c>
      <c r="AM83" s="60"/>
      <c r="AN83" s="60"/>
      <c r="AP83" s="104" t="str">
        <f t="shared" ca="1" si="60"/>
        <v/>
      </c>
      <c r="AQ83" s="60"/>
      <c r="AR83" s="60"/>
      <c r="AT83" s="104" t="str">
        <f t="shared" ca="1" si="61"/>
        <v/>
      </c>
      <c r="AU83" s="60"/>
      <c r="AV83" s="60"/>
      <c r="AX83" s="104" t="str">
        <f t="shared" ca="1" si="62"/>
        <v/>
      </c>
      <c r="AY83" s="60"/>
      <c r="AZ83" s="60"/>
      <c r="BB83" s="104" t="str">
        <f t="shared" ca="1" si="63"/>
        <v/>
      </c>
      <c r="BC83" s="60"/>
      <c r="BD83" s="60"/>
      <c r="BF83" s="104" t="str">
        <f t="shared" ca="1" si="64"/>
        <v/>
      </c>
      <c r="BG83" s="60"/>
      <c r="BH83" s="60"/>
      <c r="BJ83" s="104" t="str">
        <f t="shared" ca="1" si="65"/>
        <v/>
      </c>
      <c r="BK83" s="60"/>
      <c r="BL83" s="60"/>
      <c r="BN83" s="104" t="str">
        <f t="shared" ca="1" si="66"/>
        <v/>
      </c>
      <c r="BO83" s="60"/>
      <c r="BP83" s="60"/>
      <c r="BR83" s="104" t="str">
        <f t="shared" ca="1" si="67"/>
        <v/>
      </c>
      <c r="BS83" s="60"/>
      <c r="BT83" s="60"/>
      <c r="BV83" s="104" t="str">
        <f t="shared" ca="1" si="68"/>
        <v/>
      </c>
      <c r="BW83" s="60"/>
      <c r="BX83" s="60"/>
      <c r="BZ83" s="104" t="str">
        <f t="shared" ca="1" si="69"/>
        <v/>
      </c>
      <c r="CA83" s="60"/>
      <c r="CB83" s="60"/>
      <c r="CD83" s="104" t="str">
        <f t="shared" ca="1" si="70"/>
        <v/>
      </c>
      <c r="CE83" s="60"/>
      <c r="CF83" s="60"/>
      <c r="CH83" s="104" t="str">
        <f t="shared" ca="1" si="71"/>
        <v/>
      </c>
      <c r="CI83" s="60"/>
      <c r="CJ83" s="60"/>
      <c r="CL83" s="104" t="str">
        <f t="shared" ca="1" si="72"/>
        <v/>
      </c>
      <c r="CM83" s="60"/>
      <c r="CN83" s="60"/>
      <c r="CP83" s="104" t="str">
        <f t="shared" ca="1" si="73"/>
        <v/>
      </c>
      <c r="CQ83" s="60"/>
      <c r="CR83" s="60"/>
      <c r="CT83" s="104" t="str">
        <f t="shared" ca="1" si="74"/>
        <v/>
      </c>
      <c r="CU83" s="60"/>
      <c r="CV83" s="60"/>
      <c r="CX83" s="104" t="str">
        <f t="shared" ca="1" si="75"/>
        <v/>
      </c>
      <c r="CY83" s="60"/>
      <c r="CZ83" s="60"/>
      <c r="DB83" s="104" t="str">
        <f t="shared" ca="1" si="76"/>
        <v/>
      </c>
      <c r="DC83" s="60"/>
      <c r="DD83" s="60"/>
      <c r="DF83" s="104" t="str">
        <f t="shared" ca="1" si="77"/>
        <v/>
      </c>
      <c r="DG83" s="60"/>
      <c r="DH83" s="60"/>
      <c r="DJ83" s="104" t="str">
        <f t="shared" ca="1" si="78"/>
        <v/>
      </c>
      <c r="DK83" s="60"/>
      <c r="DL83" s="60"/>
      <c r="DN83" s="104" t="str">
        <f t="shared" ca="1" si="79"/>
        <v/>
      </c>
      <c r="DO83" s="60"/>
      <c r="DP83" s="60"/>
      <c r="DR83" s="104" t="str">
        <f t="shared" ca="1" si="80"/>
        <v/>
      </c>
      <c r="DS83" s="60"/>
      <c r="DT83" s="60"/>
      <c r="DV83" s="104" t="str">
        <f t="shared" ca="1" si="81"/>
        <v/>
      </c>
      <c r="DW83" s="60"/>
      <c r="DX83" s="60"/>
      <c r="DZ83" s="104" t="str">
        <f t="shared" ca="1" si="82"/>
        <v/>
      </c>
      <c r="EA83" s="60"/>
      <c r="EB83" s="60"/>
      <c r="ED83" s="104" t="str">
        <f t="shared" ca="1" si="83"/>
        <v/>
      </c>
      <c r="EE83" s="60"/>
      <c r="EF83" s="60"/>
      <c r="EH83" s="104" t="str">
        <f t="shared" ca="1" si="84"/>
        <v/>
      </c>
      <c r="EI83" s="60"/>
      <c r="EJ83" s="60"/>
      <c r="EL83" s="104" t="str">
        <f t="shared" ca="1" si="85"/>
        <v/>
      </c>
      <c r="EM83" s="60"/>
      <c r="EN83" s="60"/>
      <c r="EP83" s="104" t="str">
        <f t="shared" ca="1" si="86"/>
        <v/>
      </c>
      <c r="EQ83" s="60"/>
      <c r="ER83" s="60"/>
      <c r="ET83" s="104" t="str">
        <f t="shared" ca="1" si="87"/>
        <v/>
      </c>
      <c r="EU83" s="60"/>
      <c r="EV83" s="60"/>
      <c r="EX83" s="104" t="str">
        <f t="shared" ca="1" si="88"/>
        <v/>
      </c>
      <c r="EY83" s="60"/>
      <c r="EZ83" s="60"/>
      <c r="FB83" s="104" t="str">
        <f t="shared" ca="1" si="89"/>
        <v/>
      </c>
      <c r="FC83" s="60"/>
      <c r="FD83" s="60"/>
      <c r="FF83" s="104" t="str">
        <f t="shared" ca="1" si="90"/>
        <v/>
      </c>
      <c r="FG83" s="60"/>
      <c r="FH83" s="60"/>
      <c r="FJ83" s="104" t="str">
        <f t="shared" ca="1" si="91"/>
        <v/>
      </c>
      <c r="FK83" s="60"/>
      <c r="FL83" s="60"/>
      <c r="FN83" s="104" t="str">
        <f t="shared" ca="1" si="92"/>
        <v/>
      </c>
      <c r="FO83" s="60"/>
      <c r="FP83" s="60"/>
      <c r="FR83" s="104" t="str">
        <f t="shared" ca="1" si="93"/>
        <v/>
      </c>
      <c r="FS83" s="60"/>
      <c r="FT83" s="60"/>
      <c r="FV83" s="104" t="str">
        <f t="shared" ca="1" si="94"/>
        <v/>
      </c>
      <c r="FW83" s="60"/>
      <c r="FX83" s="60"/>
      <c r="FZ83" s="104" t="str">
        <f t="shared" ca="1" si="95"/>
        <v/>
      </c>
      <c r="GA83" s="60"/>
      <c r="GB83" s="60"/>
      <c r="GD83" s="104" t="str">
        <f t="shared" ca="1" si="96"/>
        <v/>
      </c>
      <c r="GE83" s="60"/>
      <c r="GF83" s="60"/>
      <c r="GH83" s="104" t="str">
        <f t="shared" ca="1" si="97"/>
        <v/>
      </c>
      <c r="GI83" s="60"/>
      <c r="GJ83" s="60"/>
      <c r="GL83" s="104" t="str">
        <f t="shared" ca="1" si="98"/>
        <v/>
      </c>
      <c r="GM83" s="60"/>
      <c r="GN83" s="60"/>
      <c r="GP83" s="104" t="str">
        <f t="shared" ca="1" si="99"/>
        <v/>
      </c>
      <c r="GQ83" s="60"/>
      <c r="GR83" s="60"/>
    </row>
    <row r="84" spans="2:200" s="28" customFormat="1" x14ac:dyDescent="0.2">
      <c r="B84" s="104" t="str">
        <f t="shared" ca="1" si="100"/>
        <v/>
      </c>
      <c r="C84" s="60"/>
      <c r="D84" s="60"/>
      <c r="F84" s="104" t="str">
        <f t="shared" ca="1" si="51"/>
        <v/>
      </c>
      <c r="G84" s="60"/>
      <c r="H84" s="60"/>
      <c r="J84" s="104" t="str">
        <f t="shared" ca="1" si="52"/>
        <v/>
      </c>
      <c r="K84" s="60"/>
      <c r="L84" s="60"/>
      <c r="N84" s="104" t="str">
        <f t="shared" ca="1" si="53"/>
        <v/>
      </c>
      <c r="O84" s="60"/>
      <c r="P84" s="60"/>
      <c r="R84" s="104" t="str">
        <f t="shared" ca="1" si="54"/>
        <v/>
      </c>
      <c r="S84" s="60"/>
      <c r="T84" s="60"/>
      <c r="V84" s="104" t="str">
        <f t="shared" ca="1" si="55"/>
        <v/>
      </c>
      <c r="W84" s="60"/>
      <c r="X84" s="60"/>
      <c r="Z84" s="104" t="str">
        <f t="shared" ca="1" si="56"/>
        <v/>
      </c>
      <c r="AA84" s="60"/>
      <c r="AB84" s="60"/>
      <c r="AD84" s="104" t="str">
        <f t="shared" ca="1" si="57"/>
        <v/>
      </c>
      <c r="AE84" s="60"/>
      <c r="AF84" s="60"/>
      <c r="AH84" s="104" t="str">
        <f t="shared" ca="1" si="58"/>
        <v/>
      </c>
      <c r="AI84" s="60"/>
      <c r="AJ84" s="60"/>
      <c r="AL84" s="104" t="str">
        <f t="shared" ca="1" si="59"/>
        <v/>
      </c>
      <c r="AM84" s="60"/>
      <c r="AN84" s="60"/>
      <c r="AP84" s="104" t="str">
        <f t="shared" ca="1" si="60"/>
        <v/>
      </c>
      <c r="AQ84" s="60"/>
      <c r="AR84" s="60"/>
      <c r="AT84" s="104" t="str">
        <f t="shared" ca="1" si="61"/>
        <v/>
      </c>
      <c r="AU84" s="60"/>
      <c r="AV84" s="60"/>
      <c r="AX84" s="104" t="str">
        <f t="shared" ca="1" si="62"/>
        <v/>
      </c>
      <c r="AY84" s="60"/>
      <c r="AZ84" s="60"/>
      <c r="BB84" s="104" t="str">
        <f t="shared" ca="1" si="63"/>
        <v/>
      </c>
      <c r="BC84" s="60"/>
      <c r="BD84" s="60"/>
      <c r="BF84" s="104" t="str">
        <f t="shared" ca="1" si="64"/>
        <v/>
      </c>
      <c r="BG84" s="60"/>
      <c r="BH84" s="60"/>
      <c r="BJ84" s="104" t="str">
        <f t="shared" ca="1" si="65"/>
        <v/>
      </c>
      <c r="BK84" s="60"/>
      <c r="BL84" s="60"/>
      <c r="BN84" s="104" t="str">
        <f t="shared" ca="1" si="66"/>
        <v/>
      </c>
      <c r="BO84" s="60"/>
      <c r="BP84" s="60"/>
      <c r="BR84" s="104" t="str">
        <f t="shared" ca="1" si="67"/>
        <v/>
      </c>
      <c r="BS84" s="60"/>
      <c r="BT84" s="60"/>
      <c r="BV84" s="104" t="str">
        <f t="shared" ca="1" si="68"/>
        <v/>
      </c>
      <c r="BW84" s="60"/>
      <c r="BX84" s="60"/>
      <c r="BZ84" s="104" t="str">
        <f t="shared" ca="1" si="69"/>
        <v/>
      </c>
      <c r="CA84" s="60"/>
      <c r="CB84" s="60"/>
      <c r="CD84" s="104" t="str">
        <f t="shared" ca="1" si="70"/>
        <v/>
      </c>
      <c r="CE84" s="60"/>
      <c r="CF84" s="60"/>
      <c r="CH84" s="104" t="str">
        <f t="shared" ca="1" si="71"/>
        <v/>
      </c>
      <c r="CI84" s="60"/>
      <c r="CJ84" s="60"/>
      <c r="CL84" s="104" t="str">
        <f t="shared" ca="1" si="72"/>
        <v/>
      </c>
      <c r="CM84" s="60"/>
      <c r="CN84" s="60"/>
      <c r="CP84" s="104" t="str">
        <f t="shared" ca="1" si="73"/>
        <v/>
      </c>
      <c r="CQ84" s="60"/>
      <c r="CR84" s="60"/>
      <c r="CT84" s="104" t="str">
        <f t="shared" ca="1" si="74"/>
        <v/>
      </c>
      <c r="CU84" s="60"/>
      <c r="CV84" s="60"/>
      <c r="CX84" s="104" t="str">
        <f t="shared" ca="1" si="75"/>
        <v/>
      </c>
      <c r="CY84" s="60"/>
      <c r="CZ84" s="60"/>
      <c r="DB84" s="104" t="str">
        <f t="shared" ca="1" si="76"/>
        <v/>
      </c>
      <c r="DC84" s="60"/>
      <c r="DD84" s="60"/>
      <c r="DF84" s="104" t="str">
        <f t="shared" ca="1" si="77"/>
        <v/>
      </c>
      <c r="DG84" s="60"/>
      <c r="DH84" s="60"/>
      <c r="DJ84" s="104" t="str">
        <f t="shared" ca="1" si="78"/>
        <v/>
      </c>
      <c r="DK84" s="60"/>
      <c r="DL84" s="60"/>
      <c r="DN84" s="104" t="str">
        <f t="shared" ca="1" si="79"/>
        <v/>
      </c>
      <c r="DO84" s="60"/>
      <c r="DP84" s="60"/>
      <c r="DR84" s="104" t="str">
        <f t="shared" ca="1" si="80"/>
        <v/>
      </c>
      <c r="DS84" s="60"/>
      <c r="DT84" s="60"/>
      <c r="DV84" s="104" t="str">
        <f t="shared" ca="1" si="81"/>
        <v/>
      </c>
      <c r="DW84" s="60"/>
      <c r="DX84" s="60"/>
      <c r="DZ84" s="104" t="str">
        <f t="shared" ca="1" si="82"/>
        <v/>
      </c>
      <c r="EA84" s="60"/>
      <c r="EB84" s="60"/>
      <c r="ED84" s="104" t="str">
        <f t="shared" ca="1" si="83"/>
        <v/>
      </c>
      <c r="EE84" s="60"/>
      <c r="EF84" s="60"/>
      <c r="EH84" s="104" t="str">
        <f t="shared" ca="1" si="84"/>
        <v/>
      </c>
      <c r="EI84" s="60"/>
      <c r="EJ84" s="60"/>
      <c r="EL84" s="104" t="str">
        <f t="shared" ca="1" si="85"/>
        <v/>
      </c>
      <c r="EM84" s="60"/>
      <c r="EN84" s="60"/>
      <c r="EP84" s="104" t="str">
        <f t="shared" ca="1" si="86"/>
        <v/>
      </c>
      <c r="EQ84" s="60"/>
      <c r="ER84" s="60"/>
      <c r="ET84" s="104" t="str">
        <f t="shared" ca="1" si="87"/>
        <v/>
      </c>
      <c r="EU84" s="60"/>
      <c r="EV84" s="60"/>
      <c r="EX84" s="104" t="str">
        <f t="shared" ca="1" si="88"/>
        <v/>
      </c>
      <c r="EY84" s="60"/>
      <c r="EZ84" s="60"/>
      <c r="FB84" s="104" t="str">
        <f t="shared" ca="1" si="89"/>
        <v/>
      </c>
      <c r="FC84" s="60"/>
      <c r="FD84" s="60"/>
      <c r="FF84" s="104" t="str">
        <f t="shared" ca="1" si="90"/>
        <v/>
      </c>
      <c r="FG84" s="60"/>
      <c r="FH84" s="60"/>
      <c r="FJ84" s="104" t="str">
        <f t="shared" ca="1" si="91"/>
        <v/>
      </c>
      <c r="FK84" s="60"/>
      <c r="FL84" s="60"/>
      <c r="FN84" s="104" t="str">
        <f t="shared" ca="1" si="92"/>
        <v/>
      </c>
      <c r="FO84" s="60"/>
      <c r="FP84" s="60"/>
      <c r="FR84" s="104" t="str">
        <f t="shared" ca="1" si="93"/>
        <v/>
      </c>
      <c r="FS84" s="60"/>
      <c r="FT84" s="60"/>
      <c r="FV84" s="104" t="str">
        <f t="shared" ca="1" si="94"/>
        <v/>
      </c>
      <c r="FW84" s="60"/>
      <c r="FX84" s="60"/>
      <c r="FZ84" s="104" t="str">
        <f t="shared" ca="1" si="95"/>
        <v/>
      </c>
      <c r="GA84" s="60"/>
      <c r="GB84" s="60"/>
      <c r="GD84" s="104" t="str">
        <f t="shared" ca="1" si="96"/>
        <v/>
      </c>
      <c r="GE84" s="60"/>
      <c r="GF84" s="60"/>
      <c r="GH84" s="104" t="str">
        <f t="shared" ca="1" si="97"/>
        <v/>
      </c>
      <c r="GI84" s="60"/>
      <c r="GJ84" s="60"/>
      <c r="GL84" s="104" t="str">
        <f t="shared" ca="1" si="98"/>
        <v/>
      </c>
      <c r="GM84" s="60"/>
      <c r="GN84" s="60"/>
      <c r="GP84" s="104" t="str">
        <f t="shared" ca="1" si="99"/>
        <v/>
      </c>
      <c r="GQ84" s="60"/>
      <c r="GR84" s="60"/>
    </row>
    <row r="85" spans="2:200" s="28" customFormat="1" x14ac:dyDescent="0.2">
      <c r="B85" s="104" t="str">
        <f t="shared" ca="1" si="100"/>
        <v/>
      </c>
      <c r="C85" s="60"/>
      <c r="D85" s="60"/>
      <c r="F85" s="104" t="str">
        <f t="shared" ca="1" si="51"/>
        <v/>
      </c>
      <c r="G85" s="60"/>
      <c r="H85" s="60"/>
      <c r="J85" s="104" t="str">
        <f t="shared" ca="1" si="52"/>
        <v/>
      </c>
      <c r="K85" s="60"/>
      <c r="L85" s="60"/>
      <c r="N85" s="104" t="str">
        <f t="shared" ca="1" si="53"/>
        <v/>
      </c>
      <c r="O85" s="60"/>
      <c r="P85" s="60"/>
      <c r="R85" s="104" t="str">
        <f t="shared" ca="1" si="54"/>
        <v/>
      </c>
      <c r="S85" s="60"/>
      <c r="T85" s="60"/>
      <c r="V85" s="104" t="str">
        <f t="shared" ca="1" si="55"/>
        <v/>
      </c>
      <c r="W85" s="60"/>
      <c r="X85" s="60"/>
      <c r="Z85" s="104" t="str">
        <f t="shared" ca="1" si="56"/>
        <v/>
      </c>
      <c r="AA85" s="60"/>
      <c r="AB85" s="60"/>
      <c r="AD85" s="104" t="str">
        <f t="shared" ca="1" si="57"/>
        <v/>
      </c>
      <c r="AE85" s="60"/>
      <c r="AF85" s="60"/>
      <c r="AH85" s="104" t="str">
        <f t="shared" ca="1" si="58"/>
        <v/>
      </c>
      <c r="AI85" s="60"/>
      <c r="AJ85" s="60"/>
      <c r="AL85" s="104" t="str">
        <f t="shared" ca="1" si="59"/>
        <v/>
      </c>
      <c r="AM85" s="60"/>
      <c r="AN85" s="60"/>
      <c r="AP85" s="104" t="str">
        <f t="shared" ca="1" si="60"/>
        <v/>
      </c>
      <c r="AQ85" s="60"/>
      <c r="AR85" s="60"/>
      <c r="AT85" s="104" t="str">
        <f t="shared" ca="1" si="61"/>
        <v/>
      </c>
      <c r="AU85" s="60"/>
      <c r="AV85" s="60"/>
      <c r="AX85" s="104" t="str">
        <f t="shared" ca="1" si="62"/>
        <v/>
      </c>
      <c r="AY85" s="60"/>
      <c r="AZ85" s="60"/>
      <c r="BB85" s="104" t="str">
        <f t="shared" ca="1" si="63"/>
        <v/>
      </c>
      <c r="BC85" s="60"/>
      <c r="BD85" s="60"/>
      <c r="BF85" s="104" t="str">
        <f t="shared" ca="1" si="64"/>
        <v/>
      </c>
      <c r="BG85" s="60"/>
      <c r="BH85" s="60"/>
      <c r="BJ85" s="104" t="str">
        <f t="shared" ca="1" si="65"/>
        <v/>
      </c>
      <c r="BK85" s="60"/>
      <c r="BL85" s="60"/>
      <c r="BN85" s="104" t="str">
        <f t="shared" ca="1" si="66"/>
        <v/>
      </c>
      <c r="BO85" s="60"/>
      <c r="BP85" s="60"/>
      <c r="BR85" s="104" t="str">
        <f t="shared" ca="1" si="67"/>
        <v/>
      </c>
      <c r="BS85" s="60"/>
      <c r="BT85" s="60"/>
      <c r="BV85" s="104" t="str">
        <f t="shared" ca="1" si="68"/>
        <v/>
      </c>
      <c r="BW85" s="60"/>
      <c r="BX85" s="60"/>
      <c r="BZ85" s="104" t="str">
        <f t="shared" ca="1" si="69"/>
        <v/>
      </c>
      <c r="CA85" s="60"/>
      <c r="CB85" s="60"/>
      <c r="CD85" s="104" t="str">
        <f t="shared" ca="1" si="70"/>
        <v/>
      </c>
      <c r="CE85" s="60"/>
      <c r="CF85" s="60"/>
      <c r="CH85" s="104" t="str">
        <f t="shared" ca="1" si="71"/>
        <v/>
      </c>
      <c r="CI85" s="60"/>
      <c r="CJ85" s="60"/>
      <c r="CL85" s="104" t="str">
        <f t="shared" ca="1" si="72"/>
        <v/>
      </c>
      <c r="CM85" s="60"/>
      <c r="CN85" s="60"/>
      <c r="CP85" s="104" t="str">
        <f t="shared" ca="1" si="73"/>
        <v/>
      </c>
      <c r="CQ85" s="60"/>
      <c r="CR85" s="60"/>
      <c r="CT85" s="104" t="str">
        <f t="shared" ca="1" si="74"/>
        <v/>
      </c>
      <c r="CU85" s="60"/>
      <c r="CV85" s="60"/>
      <c r="CX85" s="104" t="str">
        <f t="shared" ca="1" si="75"/>
        <v/>
      </c>
      <c r="CY85" s="60"/>
      <c r="CZ85" s="60"/>
      <c r="DB85" s="104" t="str">
        <f t="shared" ca="1" si="76"/>
        <v/>
      </c>
      <c r="DC85" s="60"/>
      <c r="DD85" s="60"/>
      <c r="DF85" s="104" t="str">
        <f t="shared" ca="1" si="77"/>
        <v/>
      </c>
      <c r="DG85" s="60"/>
      <c r="DH85" s="60"/>
      <c r="DJ85" s="104" t="str">
        <f t="shared" ca="1" si="78"/>
        <v/>
      </c>
      <c r="DK85" s="60"/>
      <c r="DL85" s="60"/>
      <c r="DN85" s="104" t="str">
        <f t="shared" ca="1" si="79"/>
        <v/>
      </c>
      <c r="DO85" s="60"/>
      <c r="DP85" s="60"/>
      <c r="DR85" s="104" t="str">
        <f t="shared" ca="1" si="80"/>
        <v/>
      </c>
      <c r="DS85" s="60"/>
      <c r="DT85" s="60"/>
      <c r="DV85" s="104" t="str">
        <f t="shared" ca="1" si="81"/>
        <v/>
      </c>
      <c r="DW85" s="60"/>
      <c r="DX85" s="60"/>
      <c r="DZ85" s="104" t="str">
        <f t="shared" ca="1" si="82"/>
        <v/>
      </c>
      <c r="EA85" s="60"/>
      <c r="EB85" s="60"/>
      <c r="ED85" s="104" t="str">
        <f t="shared" ca="1" si="83"/>
        <v/>
      </c>
      <c r="EE85" s="60"/>
      <c r="EF85" s="60"/>
      <c r="EH85" s="104" t="str">
        <f t="shared" ca="1" si="84"/>
        <v/>
      </c>
      <c r="EI85" s="60"/>
      <c r="EJ85" s="60"/>
      <c r="EL85" s="104" t="str">
        <f t="shared" ca="1" si="85"/>
        <v/>
      </c>
      <c r="EM85" s="60"/>
      <c r="EN85" s="60"/>
      <c r="EP85" s="104" t="str">
        <f t="shared" ca="1" si="86"/>
        <v/>
      </c>
      <c r="EQ85" s="60"/>
      <c r="ER85" s="60"/>
      <c r="ET85" s="104" t="str">
        <f t="shared" ca="1" si="87"/>
        <v/>
      </c>
      <c r="EU85" s="60"/>
      <c r="EV85" s="60"/>
      <c r="EX85" s="104" t="str">
        <f t="shared" ca="1" si="88"/>
        <v/>
      </c>
      <c r="EY85" s="60"/>
      <c r="EZ85" s="60"/>
      <c r="FB85" s="104" t="str">
        <f t="shared" ca="1" si="89"/>
        <v/>
      </c>
      <c r="FC85" s="60"/>
      <c r="FD85" s="60"/>
      <c r="FF85" s="104" t="str">
        <f t="shared" ca="1" si="90"/>
        <v/>
      </c>
      <c r="FG85" s="60"/>
      <c r="FH85" s="60"/>
      <c r="FJ85" s="104" t="str">
        <f t="shared" ca="1" si="91"/>
        <v/>
      </c>
      <c r="FK85" s="60"/>
      <c r="FL85" s="60"/>
      <c r="FN85" s="104" t="str">
        <f t="shared" ca="1" si="92"/>
        <v/>
      </c>
      <c r="FO85" s="60"/>
      <c r="FP85" s="60"/>
      <c r="FR85" s="104" t="str">
        <f t="shared" ca="1" si="93"/>
        <v/>
      </c>
      <c r="FS85" s="60"/>
      <c r="FT85" s="60"/>
      <c r="FV85" s="104" t="str">
        <f t="shared" ca="1" si="94"/>
        <v/>
      </c>
      <c r="FW85" s="60"/>
      <c r="FX85" s="60"/>
      <c r="FZ85" s="104" t="str">
        <f t="shared" ca="1" si="95"/>
        <v/>
      </c>
      <c r="GA85" s="60"/>
      <c r="GB85" s="60"/>
      <c r="GD85" s="104" t="str">
        <f t="shared" ca="1" si="96"/>
        <v/>
      </c>
      <c r="GE85" s="60"/>
      <c r="GF85" s="60"/>
      <c r="GH85" s="104" t="str">
        <f t="shared" ca="1" si="97"/>
        <v/>
      </c>
      <c r="GI85" s="60"/>
      <c r="GJ85" s="60"/>
      <c r="GL85" s="104" t="str">
        <f t="shared" ca="1" si="98"/>
        <v/>
      </c>
      <c r="GM85" s="60"/>
      <c r="GN85" s="60"/>
      <c r="GP85" s="104" t="str">
        <f t="shared" ca="1" si="99"/>
        <v/>
      </c>
      <c r="GQ85" s="60"/>
      <c r="GR85" s="60"/>
    </row>
    <row r="86" spans="2:200" s="28" customFormat="1" x14ac:dyDescent="0.2">
      <c r="B86" s="104" t="str">
        <f t="shared" ca="1" si="100"/>
        <v/>
      </c>
      <c r="C86" s="60"/>
      <c r="D86" s="60"/>
      <c r="F86" s="104" t="str">
        <f t="shared" ca="1" si="51"/>
        <v/>
      </c>
      <c r="G86" s="60"/>
      <c r="H86" s="60"/>
      <c r="J86" s="104" t="str">
        <f t="shared" ca="1" si="52"/>
        <v/>
      </c>
      <c r="K86" s="60"/>
      <c r="L86" s="60"/>
      <c r="N86" s="104" t="str">
        <f t="shared" ca="1" si="53"/>
        <v/>
      </c>
      <c r="O86" s="60"/>
      <c r="P86" s="60"/>
      <c r="R86" s="104" t="str">
        <f t="shared" ca="1" si="54"/>
        <v/>
      </c>
      <c r="S86" s="60"/>
      <c r="T86" s="60"/>
      <c r="V86" s="104" t="str">
        <f t="shared" ca="1" si="55"/>
        <v/>
      </c>
      <c r="W86" s="60"/>
      <c r="X86" s="60"/>
      <c r="Z86" s="104" t="str">
        <f t="shared" ca="1" si="56"/>
        <v/>
      </c>
      <c r="AA86" s="60"/>
      <c r="AB86" s="60"/>
      <c r="AD86" s="104" t="str">
        <f t="shared" ca="1" si="57"/>
        <v/>
      </c>
      <c r="AE86" s="60"/>
      <c r="AF86" s="60"/>
      <c r="AH86" s="104" t="str">
        <f t="shared" ca="1" si="58"/>
        <v/>
      </c>
      <c r="AI86" s="60"/>
      <c r="AJ86" s="60"/>
      <c r="AL86" s="104" t="str">
        <f t="shared" ca="1" si="59"/>
        <v/>
      </c>
      <c r="AM86" s="60"/>
      <c r="AN86" s="60"/>
      <c r="AP86" s="104" t="str">
        <f t="shared" ca="1" si="60"/>
        <v/>
      </c>
      <c r="AQ86" s="60"/>
      <c r="AR86" s="60"/>
      <c r="AT86" s="104" t="str">
        <f t="shared" ca="1" si="61"/>
        <v/>
      </c>
      <c r="AU86" s="60"/>
      <c r="AV86" s="60"/>
      <c r="AX86" s="104" t="str">
        <f t="shared" ca="1" si="62"/>
        <v/>
      </c>
      <c r="AY86" s="60"/>
      <c r="AZ86" s="60"/>
      <c r="BB86" s="104" t="str">
        <f t="shared" ca="1" si="63"/>
        <v/>
      </c>
      <c r="BC86" s="60"/>
      <c r="BD86" s="60"/>
      <c r="BF86" s="104" t="str">
        <f t="shared" ca="1" si="64"/>
        <v/>
      </c>
      <c r="BG86" s="60"/>
      <c r="BH86" s="60"/>
      <c r="BJ86" s="104" t="str">
        <f t="shared" ca="1" si="65"/>
        <v/>
      </c>
      <c r="BK86" s="60"/>
      <c r="BL86" s="60"/>
      <c r="BN86" s="104" t="str">
        <f t="shared" ca="1" si="66"/>
        <v/>
      </c>
      <c r="BO86" s="60"/>
      <c r="BP86" s="60"/>
      <c r="BR86" s="104" t="str">
        <f t="shared" ca="1" si="67"/>
        <v/>
      </c>
      <c r="BS86" s="60"/>
      <c r="BT86" s="60"/>
      <c r="BV86" s="104" t="str">
        <f t="shared" ca="1" si="68"/>
        <v/>
      </c>
      <c r="BW86" s="60"/>
      <c r="BX86" s="60"/>
      <c r="BZ86" s="104" t="str">
        <f t="shared" ca="1" si="69"/>
        <v/>
      </c>
      <c r="CA86" s="60"/>
      <c r="CB86" s="60"/>
      <c r="CD86" s="104" t="str">
        <f t="shared" ca="1" si="70"/>
        <v/>
      </c>
      <c r="CE86" s="60"/>
      <c r="CF86" s="60"/>
      <c r="CH86" s="104" t="str">
        <f t="shared" ca="1" si="71"/>
        <v/>
      </c>
      <c r="CI86" s="60"/>
      <c r="CJ86" s="60"/>
      <c r="CL86" s="104" t="str">
        <f t="shared" ca="1" si="72"/>
        <v/>
      </c>
      <c r="CM86" s="60"/>
      <c r="CN86" s="60"/>
      <c r="CP86" s="104" t="str">
        <f t="shared" ca="1" si="73"/>
        <v/>
      </c>
      <c r="CQ86" s="60"/>
      <c r="CR86" s="60"/>
      <c r="CT86" s="104" t="str">
        <f t="shared" ca="1" si="74"/>
        <v/>
      </c>
      <c r="CU86" s="60"/>
      <c r="CV86" s="60"/>
      <c r="CX86" s="104" t="str">
        <f t="shared" ca="1" si="75"/>
        <v/>
      </c>
      <c r="CY86" s="60"/>
      <c r="CZ86" s="60"/>
      <c r="DB86" s="104" t="str">
        <f t="shared" ca="1" si="76"/>
        <v/>
      </c>
      <c r="DC86" s="60"/>
      <c r="DD86" s="60"/>
      <c r="DF86" s="104" t="str">
        <f t="shared" ca="1" si="77"/>
        <v/>
      </c>
      <c r="DG86" s="60"/>
      <c r="DH86" s="60"/>
      <c r="DJ86" s="104" t="str">
        <f t="shared" ca="1" si="78"/>
        <v/>
      </c>
      <c r="DK86" s="60"/>
      <c r="DL86" s="60"/>
      <c r="DN86" s="104" t="str">
        <f t="shared" ca="1" si="79"/>
        <v/>
      </c>
      <c r="DO86" s="60"/>
      <c r="DP86" s="60"/>
      <c r="DR86" s="104" t="str">
        <f t="shared" ca="1" si="80"/>
        <v/>
      </c>
      <c r="DS86" s="60"/>
      <c r="DT86" s="60"/>
      <c r="DV86" s="104" t="str">
        <f t="shared" ca="1" si="81"/>
        <v/>
      </c>
      <c r="DW86" s="60"/>
      <c r="DX86" s="60"/>
      <c r="DZ86" s="104" t="str">
        <f t="shared" ca="1" si="82"/>
        <v/>
      </c>
      <c r="EA86" s="60"/>
      <c r="EB86" s="60"/>
      <c r="ED86" s="104" t="str">
        <f t="shared" ca="1" si="83"/>
        <v/>
      </c>
      <c r="EE86" s="60"/>
      <c r="EF86" s="60"/>
      <c r="EH86" s="104" t="str">
        <f t="shared" ca="1" si="84"/>
        <v/>
      </c>
      <c r="EI86" s="60"/>
      <c r="EJ86" s="60"/>
      <c r="EL86" s="104" t="str">
        <f t="shared" ca="1" si="85"/>
        <v/>
      </c>
      <c r="EM86" s="60"/>
      <c r="EN86" s="60"/>
      <c r="EP86" s="104" t="str">
        <f t="shared" ca="1" si="86"/>
        <v/>
      </c>
      <c r="EQ86" s="60"/>
      <c r="ER86" s="60"/>
      <c r="ET86" s="104" t="str">
        <f t="shared" ca="1" si="87"/>
        <v/>
      </c>
      <c r="EU86" s="60"/>
      <c r="EV86" s="60"/>
      <c r="EX86" s="104" t="str">
        <f t="shared" ca="1" si="88"/>
        <v/>
      </c>
      <c r="EY86" s="60"/>
      <c r="EZ86" s="60"/>
      <c r="FB86" s="104" t="str">
        <f t="shared" ca="1" si="89"/>
        <v/>
      </c>
      <c r="FC86" s="60"/>
      <c r="FD86" s="60"/>
      <c r="FF86" s="104" t="str">
        <f t="shared" ca="1" si="90"/>
        <v/>
      </c>
      <c r="FG86" s="60"/>
      <c r="FH86" s="60"/>
      <c r="FJ86" s="104" t="str">
        <f t="shared" ca="1" si="91"/>
        <v/>
      </c>
      <c r="FK86" s="60"/>
      <c r="FL86" s="60"/>
      <c r="FN86" s="104" t="str">
        <f t="shared" ca="1" si="92"/>
        <v/>
      </c>
      <c r="FO86" s="60"/>
      <c r="FP86" s="60"/>
      <c r="FR86" s="104" t="str">
        <f t="shared" ca="1" si="93"/>
        <v/>
      </c>
      <c r="FS86" s="60"/>
      <c r="FT86" s="60"/>
      <c r="FV86" s="104" t="str">
        <f t="shared" ca="1" si="94"/>
        <v/>
      </c>
      <c r="FW86" s="60"/>
      <c r="FX86" s="60"/>
      <c r="FZ86" s="104" t="str">
        <f t="shared" ca="1" si="95"/>
        <v/>
      </c>
      <c r="GA86" s="60"/>
      <c r="GB86" s="60"/>
      <c r="GD86" s="104" t="str">
        <f t="shared" ca="1" si="96"/>
        <v/>
      </c>
      <c r="GE86" s="60"/>
      <c r="GF86" s="60"/>
      <c r="GH86" s="104" t="str">
        <f t="shared" ca="1" si="97"/>
        <v/>
      </c>
      <c r="GI86" s="60"/>
      <c r="GJ86" s="60"/>
      <c r="GL86" s="104" t="str">
        <f t="shared" ca="1" si="98"/>
        <v/>
      </c>
      <c r="GM86" s="60"/>
      <c r="GN86" s="60"/>
      <c r="GP86" s="104" t="str">
        <f t="shared" ca="1" si="99"/>
        <v/>
      </c>
      <c r="GQ86" s="60"/>
      <c r="GR86" s="60"/>
    </row>
    <row r="87" spans="2:200" s="28" customFormat="1" x14ac:dyDescent="0.2">
      <c r="B87" s="104" t="str">
        <f t="shared" ca="1" si="100"/>
        <v/>
      </c>
      <c r="C87" s="60"/>
      <c r="D87" s="60"/>
      <c r="F87" s="104" t="str">
        <f t="shared" ca="1" si="51"/>
        <v/>
      </c>
      <c r="G87" s="60"/>
      <c r="H87" s="60"/>
      <c r="J87" s="104" t="str">
        <f t="shared" ca="1" si="52"/>
        <v/>
      </c>
      <c r="K87" s="60"/>
      <c r="L87" s="60"/>
      <c r="N87" s="104" t="str">
        <f t="shared" ca="1" si="53"/>
        <v/>
      </c>
      <c r="O87" s="60"/>
      <c r="P87" s="60"/>
      <c r="R87" s="104" t="str">
        <f t="shared" ca="1" si="54"/>
        <v/>
      </c>
      <c r="S87" s="60"/>
      <c r="T87" s="60"/>
      <c r="V87" s="104" t="str">
        <f t="shared" ca="1" si="55"/>
        <v/>
      </c>
      <c r="W87" s="60"/>
      <c r="X87" s="60"/>
      <c r="Z87" s="104" t="str">
        <f t="shared" ca="1" si="56"/>
        <v/>
      </c>
      <c r="AA87" s="60"/>
      <c r="AB87" s="60"/>
      <c r="AD87" s="104" t="str">
        <f t="shared" ca="1" si="57"/>
        <v/>
      </c>
      <c r="AE87" s="60"/>
      <c r="AF87" s="60"/>
      <c r="AH87" s="104" t="str">
        <f t="shared" ca="1" si="58"/>
        <v/>
      </c>
      <c r="AI87" s="60"/>
      <c r="AJ87" s="60"/>
      <c r="AL87" s="104" t="str">
        <f t="shared" ca="1" si="59"/>
        <v/>
      </c>
      <c r="AM87" s="60"/>
      <c r="AN87" s="60"/>
      <c r="AP87" s="104" t="str">
        <f t="shared" ca="1" si="60"/>
        <v/>
      </c>
      <c r="AQ87" s="60"/>
      <c r="AR87" s="60"/>
      <c r="AT87" s="104" t="str">
        <f t="shared" ca="1" si="61"/>
        <v/>
      </c>
      <c r="AU87" s="60"/>
      <c r="AV87" s="60"/>
      <c r="AX87" s="104" t="str">
        <f t="shared" ca="1" si="62"/>
        <v/>
      </c>
      <c r="AY87" s="60"/>
      <c r="AZ87" s="60"/>
      <c r="BB87" s="104" t="str">
        <f t="shared" ca="1" si="63"/>
        <v/>
      </c>
      <c r="BC87" s="60"/>
      <c r="BD87" s="60"/>
      <c r="BF87" s="104" t="str">
        <f t="shared" ca="1" si="64"/>
        <v/>
      </c>
      <c r="BG87" s="60"/>
      <c r="BH87" s="60"/>
      <c r="BJ87" s="104" t="str">
        <f t="shared" ca="1" si="65"/>
        <v/>
      </c>
      <c r="BK87" s="60"/>
      <c r="BL87" s="60"/>
      <c r="BN87" s="104" t="str">
        <f t="shared" ca="1" si="66"/>
        <v/>
      </c>
      <c r="BO87" s="60"/>
      <c r="BP87" s="60"/>
      <c r="BR87" s="104" t="str">
        <f t="shared" ca="1" si="67"/>
        <v/>
      </c>
      <c r="BS87" s="60"/>
      <c r="BT87" s="60"/>
      <c r="BV87" s="104" t="str">
        <f t="shared" ca="1" si="68"/>
        <v/>
      </c>
      <c r="BW87" s="60"/>
      <c r="BX87" s="60"/>
      <c r="BZ87" s="104" t="str">
        <f t="shared" ca="1" si="69"/>
        <v/>
      </c>
      <c r="CA87" s="60"/>
      <c r="CB87" s="60"/>
      <c r="CD87" s="104" t="str">
        <f t="shared" ca="1" si="70"/>
        <v/>
      </c>
      <c r="CE87" s="60"/>
      <c r="CF87" s="60"/>
      <c r="CH87" s="104" t="str">
        <f t="shared" ca="1" si="71"/>
        <v/>
      </c>
      <c r="CI87" s="60"/>
      <c r="CJ87" s="60"/>
      <c r="CL87" s="104" t="str">
        <f t="shared" ca="1" si="72"/>
        <v/>
      </c>
      <c r="CM87" s="60"/>
      <c r="CN87" s="60"/>
      <c r="CP87" s="104" t="str">
        <f t="shared" ca="1" si="73"/>
        <v/>
      </c>
      <c r="CQ87" s="60"/>
      <c r="CR87" s="60"/>
      <c r="CT87" s="104" t="str">
        <f t="shared" ca="1" si="74"/>
        <v/>
      </c>
      <c r="CU87" s="60"/>
      <c r="CV87" s="60"/>
      <c r="CX87" s="104" t="str">
        <f t="shared" ca="1" si="75"/>
        <v/>
      </c>
      <c r="CY87" s="60"/>
      <c r="CZ87" s="60"/>
      <c r="DB87" s="104" t="str">
        <f t="shared" ca="1" si="76"/>
        <v/>
      </c>
      <c r="DC87" s="60"/>
      <c r="DD87" s="60"/>
      <c r="DF87" s="104" t="str">
        <f t="shared" ca="1" si="77"/>
        <v/>
      </c>
      <c r="DG87" s="60"/>
      <c r="DH87" s="60"/>
      <c r="DJ87" s="104" t="str">
        <f t="shared" ca="1" si="78"/>
        <v/>
      </c>
      <c r="DK87" s="60"/>
      <c r="DL87" s="60"/>
      <c r="DN87" s="104" t="str">
        <f t="shared" ca="1" si="79"/>
        <v/>
      </c>
      <c r="DO87" s="60"/>
      <c r="DP87" s="60"/>
      <c r="DR87" s="104" t="str">
        <f t="shared" ca="1" si="80"/>
        <v/>
      </c>
      <c r="DS87" s="60"/>
      <c r="DT87" s="60"/>
      <c r="DV87" s="104" t="str">
        <f t="shared" ca="1" si="81"/>
        <v/>
      </c>
      <c r="DW87" s="60"/>
      <c r="DX87" s="60"/>
      <c r="DZ87" s="104" t="str">
        <f t="shared" ca="1" si="82"/>
        <v/>
      </c>
      <c r="EA87" s="60"/>
      <c r="EB87" s="60"/>
      <c r="ED87" s="104" t="str">
        <f t="shared" ca="1" si="83"/>
        <v/>
      </c>
      <c r="EE87" s="60"/>
      <c r="EF87" s="60"/>
      <c r="EH87" s="104" t="str">
        <f t="shared" ca="1" si="84"/>
        <v/>
      </c>
      <c r="EI87" s="60"/>
      <c r="EJ87" s="60"/>
      <c r="EL87" s="104" t="str">
        <f t="shared" ca="1" si="85"/>
        <v/>
      </c>
      <c r="EM87" s="60"/>
      <c r="EN87" s="60"/>
      <c r="EP87" s="104" t="str">
        <f t="shared" ca="1" si="86"/>
        <v/>
      </c>
      <c r="EQ87" s="60"/>
      <c r="ER87" s="60"/>
      <c r="ET87" s="104" t="str">
        <f t="shared" ca="1" si="87"/>
        <v/>
      </c>
      <c r="EU87" s="60"/>
      <c r="EV87" s="60"/>
      <c r="EX87" s="104" t="str">
        <f t="shared" ca="1" si="88"/>
        <v/>
      </c>
      <c r="EY87" s="60"/>
      <c r="EZ87" s="60"/>
      <c r="FB87" s="104" t="str">
        <f t="shared" ca="1" si="89"/>
        <v/>
      </c>
      <c r="FC87" s="60"/>
      <c r="FD87" s="60"/>
      <c r="FF87" s="104" t="str">
        <f t="shared" ca="1" si="90"/>
        <v/>
      </c>
      <c r="FG87" s="60"/>
      <c r="FH87" s="60"/>
      <c r="FJ87" s="104" t="str">
        <f t="shared" ca="1" si="91"/>
        <v/>
      </c>
      <c r="FK87" s="60"/>
      <c r="FL87" s="60"/>
      <c r="FN87" s="104" t="str">
        <f t="shared" ca="1" si="92"/>
        <v/>
      </c>
      <c r="FO87" s="60"/>
      <c r="FP87" s="60"/>
      <c r="FR87" s="104" t="str">
        <f t="shared" ca="1" si="93"/>
        <v/>
      </c>
      <c r="FS87" s="60"/>
      <c r="FT87" s="60"/>
      <c r="FV87" s="104" t="str">
        <f t="shared" ca="1" si="94"/>
        <v/>
      </c>
      <c r="FW87" s="60"/>
      <c r="FX87" s="60"/>
      <c r="FZ87" s="104" t="str">
        <f t="shared" ca="1" si="95"/>
        <v/>
      </c>
      <c r="GA87" s="60"/>
      <c r="GB87" s="60"/>
      <c r="GD87" s="104" t="str">
        <f t="shared" ca="1" si="96"/>
        <v/>
      </c>
      <c r="GE87" s="60"/>
      <c r="GF87" s="60"/>
      <c r="GH87" s="104" t="str">
        <f t="shared" ca="1" si="97"/>
        <v/>
      </c>
      <c r="GI87" s="60"/>
      <c r="GJ87" s="60"/>
      <c r="GL87" s="104" t="str">
        <f t="shared" ca="1" si="98"/>
        <v/>
      </c>
      <c r="GM87" s="60"/>
      <c r="GN87" s="60"/>
      <c r="GP87" s="104" t="str">
        <f t="shared" ca="1" si="99"/>
        <v/>
      </c>
      <c r="GQ87" s="60"/>
      <c r="GR87" s="60"/>
    </row>
    <row r="88" spans="2:200" s="28" customFormat="1" x14ac:dyDescent="0.2">
      <c r="B88" s="104" t="str">
        <f t="shared" ca="1" si="100"/>
        <v/>
      </c>
      <c r="C88" s="60"/>
      <c r="D88" s="60"/>
      <c r="F88" s="104" t="str">
        <f t="shared" ca="1" si="51"/>
        <v/>
      </c>
      <c r="G88" s="60"/>
      <c r="H88" s="60"/>
      <c r="J88" s="104" t="str">
        <f t="shared" ca="1" si="52"/>
        <v/>
      </c>
      <c r="K88" s="60"/>
      <c r="L88" s="60"/>
      <c r="N88" s="104" t="str">
        <f t="shared" ca="1" si="53"/>
        <v/>
      </c>
      <c r="O88" s="60"/>
      <c r="P88" s="60"/>
      <c r="R88" s="104" t="str">
        <f t="shared" ca="1" si="54"/>
        <v/>
      </c>
      <c r="S88" s="60"/>
      <c r="T88" s="60"/>
      <c r="V88" s="104" t="str">
        <f t="shared" ca="1" si="55"/>
        <v/>
      </c>
      <c r="W88" s="60"/>
      <c r="X88" s="60"/>
      <c r="Z88" s="104" t="str">
        <f t="shared" ca="1" si="56"/>
        <v/>
      </c>
      <c r="AA88" s="60"/>
      <c r="AB88" s="60"/>
      <c r="AD88" s="104" t="str">
        <f t="shared" ca="1" si="57"/>
        <v/>
      </c>
      <c r="AE88" s="60"/>
      <c r="AF88" s="60"/>
      <c r="AH88" s="104" t="str">
        <f t="shared" ca="1" si="58"/>
        <v/>
      </c>
      <c r="AI88" s="60"/>
      <c r="AJ88" s="60"/>
      <c r="AL88" s="104" t="str">
        <f t="shared" ca="1" si="59"/>
        <v/>
      </c>
      <c r="AM88" s="60"/>
      <c r="AN88" s="60"/>
      <c r="AP88" s="104" t="str">
        <f t="shared" ca="1" si="60"/>
        <v/>
      </c>
      <c r="AQ88" s="60"/>
      <c r="AR88" s="60"/>
      <c r="AT88" s="104" t="str">
        <f t="shared" ca="1" si="61"/>
        <v/>
      </c>
      <c r="AU88" s="60"/>
      <c r="AV88" s="60"/>
      <c r="AX88" s="104" t="str">
        <f t="shared" ca="1" si="62"/>
        <v/>
      </c>
      <c r="AY88" s="60"/>
      <c r="AZ88" s="60"/>
      <c r="BB88" s="104" t="str">
        <f t="shared" ca="1" si="63"/>
        <v/>
      </c>
      <c r="BC88" s="60"/>
      <c r="BD88" s="60"/>
      <c r="BF88" s="104" t="str">
        <f t="shared" ca="1" si="64"/>
        <v/>
      </c>
      <c r="BG88" s="60"/>
      <c r="BH88" s="60"/>
      <c r="BJ88" s="104" t="str">
        <f t="shared" ca="1" si="65"/>
        <v/>
      </c>
      <c r="BK88" s="60"/>
      <c r="BL88" s="60"/>
      <c r="BN88" s="104" t="str">
        <f t="shared" ca="1" si="66"/>
        <v/>
      </c>
      <c r="BO88" s="60"/>
      <c r="BP88" s="60"/>
      <c r="BR88" s="104" t="str">
        <f t="shared" ca="1" si="67"/>
        <v/>
      </c>
      <c r="BS88" s="60"/>
      <c r="BT88" s="60"/>
      <c r="BV88" s="104" t="str">
        <f t="shared" ca="1" si="68"/>
        <v/>
      </c>
      <c r="BW88" s="60"/>
      <c r="BX88" s="60"/>
      <c r="BZ88" s="104" t="str">
        <f t="shared" ca="1" si="69"/>
        <v/>
      </c>
      <c r="CA88" s="60"/>
      <c r="CB88" s="60"/>
      <c r="CD88" s="104" t="str">
        <f t="shared" ca="1" si="70"/>
        <v/>
      </c>
      <c r="CE88" s="60"/>
      <c r="CF88" s="60"/>
      <c r="CH88" s="104" t="str">
        <f t="shared" ca="1" si="71"/>
        <v/>
      </c>
      <c r="CI88" s="60"/>
      <c r="CJ88" s="60"/>
      <c r="CL88" s="104" t="str">
        <f t="shared" ca="1" si="72"/>
        <v/>
      </c>
      <c r="CM88" s="60"/>
      <c r="CN88" s="60"/>
      <c r="CP88" s="104" t="str">
        <f t="shared" ca="1" si="73"/>
        <v/>
      </c>
      <c r="CQ88" s="60"/>
      <c r="CR88" s="60"/>
      <c r="CT88" s="104" t="str">
        <f t="shared" ca="1" si="74"/>
        <v/>
      </c>
      <c r="CU88" s="60"/>
      <c r="CV88" s="60"/>
      <c r="CX88" s="104" t="str">
        <f t="shared" ca="1" si="75"/>
        <v/>
      </c>
      <c r="CY88" s="60"/>
      <c r="CZ88" s="60"/>
      <c r="DB88" s="104" t="str">
        <f t="shared" ca="1" si="76"/>
        <v/>
      </c>
      <c r="DC88" s="60"/>
      <c r="DD88" s="60"/>
      <c r="DF88" s="104" t="str">
        <f t="shared" ca="1" si="77"/>
        <v/>
      </c>
      <c r="DG88" s="60"/>
      <c r="DH88" s="60"/>
      <c r="DJ88" s="104" t="str">
        <f t="shared" ca="1" si="78"/>
        <v/>
      </c>
      <c r="DK88" s="60"/>
      <c r="DL88" s="60"/>
      <c r="DN88" s="104" t="str">
        <f t="shared" ca="1" si="79"/>
        <v/>
      </c>
      <c r="DO88" s="60"/>
      <c r="DP88" s="60"/>
      <c r="DR88" s="104" t="str">
        <f t="shared" ca="1" si="80"/>
        <v/>
      </c>
      <c r="DS88" s="60"/>
      <c r="DT88" s="60"/>
      <c r="DV88" s="104" t="str">
        <f t="shared" ca="1" si="81"/>
        <v/>
      </c>
      <c r="DW88" s="60"/>
      <c r="DX88" s="60"/>
      <c r="DZ88" s="104" t="str">
        <f t="shared" ca="1" si="82"/>
        <v/>
      </c>
      <c r="EA88" s="60"/>
      <c r="EB88" s="60"/>
      <c r="ED88" s="104" t="str">
        <f t="shared" ca="1" si="83"/>
        <v/>
      </c>
      <c r="EE88" s="60"/>
      <c r="EF88" s="60"/>
      <c r="EH88" s="104" t="str">
        <f t="shared" ca="1" si="84"/>
        <v/>
      </c>
      <c r="EI88" s="60"/>
      <c r="EJ88" s="60"/>
      <c r="EL88" s="104" t="str">
        <f t="shared" ca="1" si="85"/>
        <v/>
      </c>
      <c r="EM88" s="60"/>
      <c r="EN88" s="60"/>
      <c r="EP88" s="104" t="str">
        <f t="shared" ca="1" si="86"/>
        <v/>
      </c>
      <c r="EQ88" s="60"/>
      <c r="ER88" s="60"/>
      <c r="ET88" s="104" t="str">
        <f t="shared" ca="1" si="87"/>
        <v/>
      </c>
      <c r="EU88" s="60"/>
      <c r="EV88" s="60"/>
      <c r="EX88" s="104" t="str">
        <f t="shared" ca="1" si="88"/>
        <v/>
      </c>
      <c r="EY88" s="60"/>
      <c r="EZ88" s="60"/>
      <c r="FB88" s="104" t="str">
        <f t="shared" ca="1" si="89"/>
        <v/>
      </c>
      <c r="FC88" s="60"/>
      <c r="FD88" s="60"/>
      <c r="FF88" s="104" t="str">
        <f t="shared" ca="1" si="90"/>
        <v/>
      </c>
      <c r="FG88" s="60"/>
      <c r="FH88" s="60"/>
      <c r="FJ88" s="104" t="str">
        <f t="shared" ca="1" si="91"/>
        <v/>
      </c>
      <c r="FK88" s="60"/>
      <c r="FL88" s="60"/>
      <c r="FN88" s="104" t="str">
        <f t="shared" ca="1" si="92"/>
        <v/>
      </c>
      <c r="FO88" s="60"/>
      <c r="FP88" s="60"/>
      <c r="FR88" s="104" t="str">
        <f t="shared" ca="1" si="93"/>
        <v/>
      </c>
      <c r="FS88" s="60"/>
      <c r="FT88" s="60"/>
      <c r="FV88" s="104" t="str">
        <f t="shared" ca="1" si="94"/>
        <v/>
      </c>
      <c r="FW88" s="60"/>
      <c r="FX88" s="60"/>
      <c r="FZ88" s="104" t="str">
        <f t="shared" ca="1" si="95"/>
        <v/>
      </c>
      <c r="GA88" s="60"/>
      <c r="GB88" s="60"/>
      <c r="GD88" s="104" t="str">
        <f t="shared" ca="1" si="96"/>
        <v/>
      </c>
      <c r="GE88" s="60"/>
      <c r="GF88" s="60"/>
      <c r="GH88" s="104" t="str">
        <f t="shared" ca="1" si="97"/>
        <v/>
      </c>
      <c r="GI88" s="60"/>
      <c r="GJ88" s="60"/>
      <c r="GL88" s="104" t="str">
        <f t="shared" ca="1" si="98"/>
        <v/>
      </c>
      <c r="GM88" s="60"/>
      <c r="GN88" s="60"/>
      <c r="GP88" s="104" t="str">
        <f t="shared" ca="1" si="99"/>
        <v/>
      </c>
      <c r="GQ88" s="60"/>
      <c r="GR88" s="60"/>
    </row>
    <row r="89" spans="2:200" s="28" customFormat="1" x14ac:dyDescent="0.2">
      <c r="B89" s="104" t="str">
        <f t="shared" ca="1" si="100"/>
        <v/>
      </c>
      <c r="C89" s="60"/>
      <c r="D89" s="60"/>
      <c r="F89" s="104" t="str">
        <f t="shared" ca="1" si="51"/>
        <v/>
      </c>
      <c r="G89" s="60"/>
      <c r="H89" s="60"/>
      <c r="J89" s="104" t="str">
        <f t="shared" ca="1" si="52"/>
        <v/>
      </c>
      <c r="K89" s="60"/>
      <c r="L89" s="60"/>
      <c r="N89" s="104" t="str">
        <f t="shared" ca="1" si="53"/>
        <v/>
      </c>
      <c r="O89" s="60"/>
      <c r="P89" s="60"/>
      <c r="R89" s="104" t="str">
        <f t="shared" ca="1" si="54"/>
        <v/>
      </c>
      <c r="S89" s="60"/>
      <c r="T89" s="60"/>
      <c r="V89" s="104" t="str">
        <f t="shared" ca="1" si="55"/>
        <v/>
      </c>
      <c r="W89" s="60"/>
      <c r="X89" s="60"/>
      <c r="Z89" s="104" t="str">
        <f t="shared" ca="1" si="56"/>
        <v/>
      </c>
      <c r="AA89" s="60"/>
      <c r="AB89" s="60"/>
      <c r="AD89" s="104" t="str">
        <f t="shared" ca="1" si="57"/>
        <v/>
      </c>
      <c r="AE89" s="60"/>
      <c r="AF89" s="60"/>
      <c r="AH89" s="104" t="str">
        <f t="shared" ca="1" si="58"/>
        <v/>
      </c>
      <c r="AI89" s="60"/>
      <c r="AJ89" s="60"/>
      <c r="AL89" s="104" t="str">
        <f t="shared" ca="1" si="59"/>
        <v/>
      </c>
      <c r="AM89" s="60"/>
      <c r="AN89" s="60"/>
      <c r="AP89" s="104" t="str">
        <f t="shared" ca="1" si="60"/>
        <v/>
      </c>
      <c r="AQ89" s="60"/>
      <c r="AR89" s="60"/>
      <c r="AT89" s="104" t="str">
        <f t="shared" ca="1" si="61"/>
        <v/>
      </c>
      <c r="AU89" s="60"/>
      <c r="AV89" s="60"/>
      <c r="AX89" s="104" t="str">
        <f t="shared" ca="1" si="62"/>
        <v/>
      </c>
      <c r="AY89" s="60"/>
      <c r="AZ89" s="60"/>
      <c r="BB89" s="104" t="str">
        <f t="shared" ca="1" si="63"/>
        <v/>
      </c>
      <c r="BC89" s="60"/>
      <c r="BD89" s="60"/>
      <c r="BF89" s="104" t="str">
        <f t="shared" ca="1" si="64"/>
        <v/>
      </c>
      <c r="BG89" s="60"/>
      <c r="BH89" s="60"/>
      <c r="BJ89" s="104" t="str">
        <f t="shared" ca="1" si="65"/>
        <v/>
      </c>
      <c r="BK89" s="60"/>
      <c r="BL89" s="60"/>
      <c r="BN89" s="104" t="str">
        <f t="shared" ca="1" si="66"/>
        <v/>
      </c>
      <c r="BO89" s="60"/>
      <c r="BP89" s="60"/>
      <c r="BR89" s="104" t="str">
        <f t="shared" ca="1" si="67"/>
        <v/>
      </c>
      <c r="BS89" s="60"/>
      <c r="BT89" s="60"/>
      <c r="BV89" s="104" t="str">
        <f t="shared" ca="1" si="68"/>
        <v/>
      </c>
      <c r="BW89" s="60"/>
      <c r="BX89" s="60"/>
      <c r="BZ89" s="104" t="str">
        <f t="shared" ca="1" si="69"/>
        <v/>
      </c>
      <c r="CA89" s="60"/>
      <c r="CB89" s="60"/>
      <c r="CD89" s="104" t="str">
        <f t="shared" ca="1" si="70"/>
        <v/>
      </c>
      <c r="CE89" s="60"/>
      <c r="CF89" s="60"/>
      <c r="CH89" s="104" t="str">
        <f t="shared" ca="1" si="71"/>
        <v/>
      </c>
      <c r="CI89" s="60"/>
      <c r="CJ89" s="60"/>
      <c r="CL89" s="104" t="str">
        <f t="shared" ca="1" si="72"/>
        <v/>
      </c>
      <c r="CM89" s="60"/>
      <c r="CN89" s="60"/>
      <c r="CP89" s="104" t="str">
        <f t="shared" ca="1" si="73"/>
        <v/>
      </c>
      <c r="CQ89" s="60"/>
      <c r="CR89" s="60"/>
      <c r="CT89" s="104" t="str">
        <f t="shared" ca="1" si="74"/>
        <v/>
      </c>
      <c r="CU89" s="60"/>
      <c r="CV89" s="60"/>
      <c r="CX89" s="104" t="str">
        <f t="shared" ca="1" si="75"/>
        <v/>
      </c>
      <c r="CY89" s="60"/>
      <c r="CZ89" s="60"/>
      <c r="DB89" s="104" t="str">
        <f t="shared" ca="1" si="76"/>
        <v/>
      </c>
      <c r="DC89" s="60"/>
      <c r="DD89" s="60"/>
      <c r="DF89" s="104" t="str">
        <f t="shared" ca="1" si="77"/>
        <v/>
      </c>
      <c r="DG89" s="60"/>
      <c r="DH89" s="60"/>
      <c r="DJ89" s="104" t="str">
        <f t="shared" ca="1" si="78"/>
        <v/>
      </c>
      <c r="DK89" s="60"/>
      <c r="DL89" s="60"/>
      <c r="DN89" s="104" t="str">
        <f t="shared" ca="1" si="79"/>
        <v/>
      </c>
      <c r="DO89" s="60"/>
      <c r="DP89" s="60"/>
      <c r="DR89" s="104" t="str">
        <f t="shared" ca="1" si="80"/>
        <v/>
      </c>
      <c r="DS89" s="60"/>
      <c r="DT89" s="60"/>
      <c r="DV89" s="104" t="str">
        <f t="shared" ca="1" si="81"/>
        <v/>
      </c>
      <c r="DW89" s="60"/>
      <c r="DX89" s="60"/>
      <c r="DZ89" s="104" t="str">
        <f t="shared" ca="1" si="82"/>
        <v/>
      </c>
      <c r="EA89" s="60"/>
      <c r="EB89" s="60"/>
      <c r="ED89" s="104" t="str">
        <f t="shared" ca="1" si="83"/>
        <v/>
      </c>
      <c r="EE89" s="60"/>
      <c r="EF89" s="60"/>
      <c r="EH89" s="104" t="str">
        <f t="shared" ca="1" si="84"/>
        <v/>
      </c>
      <c r="EI89" s="60"/>
      <c r="EJ89" s="60"/>
      <c r="EL89" s="104" t="str">
        <f t="shared" ca="1" si="85"/>
        <v/>
      </c>
      <c r="EM89" s="60"/>
      <c r="EN89" s="60"/>
      <c r="EP89" s="104" t="str">
        <f t="shared" ca="1" si="86"/>
        <v/>
      </c>
      <c r="EQ89" s="60"/>
      <c r="ER89" s="60"/>
      <c r="ET89" s="104" t="str">
        <f t="shared" ca="1" si="87"/>
        <v/>
      </c>
      <c r="EU89" s="60"/>
      <c r="EV89" s="60"/>
      <c r="EX89" s="104" t="str">
        <f t="shared" ca="1" si="88"/>
        <v/>
      </c>
      <c r="EY89" s="60"/>
      <c r="EZ89" s="60"/>
      <c r="FB89" s="104" t="str">
        <f t="shared" ca="1" si="89"/>
        <v/>
      </c>
      <c r="FC89" s="60"/>
      <c r="FD89" s="60"/>
      <c r="FF89" s="104" t="str">
        <f t="shared" ca="1" si="90"/>
        <v/>
      </c>
      <c r="FG89" s="60"/>
      <c r="FH89" s="60"/>
      <c r="FJ89" s="104" t="str">
        <f t="shared" ca="1" si="91"/>
        <v/>
      </c>
      <c r="FK89" s="60"/>
      <c r="FL89" s="60"/>
      <c r="FN89" s="104" t="str">
        <f t="shared" ca="1" si="92"/>
        <v/>
      </c>
      <c r="FO89" s="60"/>
      <c r="FP89" s="60"/>
      <c r="FR89" s="104" t="str">
        <f t="shared" ca="1" si="93"/>
        <v/>
      </c>
      <c r="FS89" s="60"/>
      <c r="FT89" s="60"/>
      <c r="FV89" s="104" t="str">
        <f t="shared" ca="1" si="94"/>
        <v/>
      </c>
      <c r="FW89" s="60"/>
      <c r="FX89" s="60"/>
      <c r="FZ89" s="104" t="str">
        <f t="shared" ca="1" si="95"/>
        <v/>
      </c>
      <c r="GA89" s="60"/>
      <c r="GB89" s="60"/>
      <c r="GD89" s="104" t="str">
        <f t="shared" ca="1" si="96"/>
        <v/>
      </c>
      <c r="GE89" s="60"/>
      <c r="GF89" s="60"/>
      <c r="GH89" s="104" t="str">
        <f t="shared" ca="1" si="97"/>
        <v/>
      </c>
      <c r="GI89" s="60"/>
      <c r="GJ89" s="60"/>
      <c r="GL89" s="104" t="str">
        <f t="shared" ca="1" si="98"/>
        <v/>
      </c>
      <c r="GM89" s="60"/>
      <c r="GN89" s="60"/>
      <c r="GP89" s="104" t="str">
        <f t="shared" ca="1" si="99"/>
        <v/>
      </c>
      <c r="GQ89" s="60"/>
      <c r="GR89" s="60"/>
    </row>
    <row r="90" spans="2:200" s="28" customFormat="1" x14ac:dyDescent="0.2">
      <c r="B90" s="104" t="str">
        <f t="shared" ca="1" si="100"/>
        <v/>
      </c>
      <c r="C90" s="60"/>
      <c r="D90" s="60"/>
      <c r="F90" s="104" t="str">
        <f t="shared" ca="1" si="51"/>
        <v/>
      </c>
      <c r="G90" s="60"/>
      <c r="H90" s="60"/>
      <c r="J90" s="104" t="str">
        <f t="shared" ca="1" si="52"/>
        <v/>
      </c>
      <c r="K90" s="60"/>
      <c r="L90" s="60"/>
      <c r="N90" s="104" t="str">
        <f t="shared" ca="1" si="53"/>
        <v/>
      </c>
      <c r="O90" s="60"/>
      <c r="P90" s="60"/>
      <c r="R90" s="104" t="str">
        <f t="shared" ca="1" si="54"/>
        <v/>
      </c>
      <c r="S90" s="60"/>
      <c r="T90" s="60"/>
      <c r="V90" s="104" t="str">
        <f t="shared" ca="1" si="55"/>
        <v/>
      </c>
      <c r="W90" s="60"/>
      <c r="X90" s="60"/>
      <c r="Z90" s="104" t="str">
        <f t="shared" ca="1" si="56"/>
        <v/>
      </c>
      <c r="AA90" s="60"/>
      <c r="AB90" s="60"/>
      <c r="AD90" s="104" t="str">
        <f t="shared" ca="1" si="57"/>
        <v/>
      </c>
      <c r="AE90" s="60"/>
      <c r="AF90" s="60"/>
      <c r="AH90" s="104" t="str">
        <f t="shared" ca="1" si="58"/>
        <v/>
      </c>
      <c r="AI90" s="60"/>
      <c r="AJ90" s="60"/>
      <c r="AL90" s="104" t="str">
        <f t="shared" ca="1" si="59"/>
        <v/>
      </c>
      <c r="AM90" s="60"/>
      <c r="AN90" s="60"/>
      <c r="AP90" s="104" t="str">
        <f t="shared" ca="1" si="60"/>
        <v/>
      </c>
      <c r="AQ90" s="60"/>
      <c r="AR90" s="60"/>
      <c r="AT90" s="104" t="str">
        <f t="shared" ca="1" si="61"/>
        <v/>
      </c>
      <c r="AU90" s="60"/>
      <c r="AV90" s="60"/>
      <c r="AX90" s="104" t="str">
        <f t="shared" ca="1" si="62"/>
        <v/>
      </c>
      <c r="AY90" s="60"/>
      <c r="AZ90" s="60"/>
      <c r="BB90" s="104" t="str">
        <f t="shared" ca="1" si="63"/>
        <v/>
      </c>
      <c r="BC90" s="60"/>
      <c r="BD90" s="60"/>
      <c r="BF90" s="104" t="str">
        <f t="shared" ca="1" si="64"/>
        <v/>
      </c>
      <c r="BG90" s="60"/>
      <c r="BH90" s="60"/>
      <c r="BJ90" s="104" t="str">
        <f t="shared" ca="1" si="65"/>
        <v/>
      </c>
      <c r="BK90" s="60"/>
      <c r="BL90" s="60"/>
      <c r="BN90" s="104" t="str">
        <f t="shared" ca="1" si="66"/>
        <v/>
      </c>
      <c r="BO90" s="60"/>
      <c r="BP90" s="60"/>
      <c r="BR90" s="104" t="str">
        <f t="shared" ca="1" si="67"/>
        <v/>
      </c>
      <c r="BS90" s="60"/>
      <c r="BT90" s="60"/>
      <c r="BV90" s="104" t="str">
        <f t="shared" ca="1" si="68"/>
        <v/>
      </c>
      <c r="BW90" s="60"/>
      <c r="BX90" s="60"/>
      <c r="BZ90" s="104" t="str">
        <f t="shared" ca="1" si="69"/>
        <v/>
      </c>
      <c r="CA90" s="60"/>
      <c r="CB90" s="60"/>
      <c r="CD90" s="104" t="str">
        <f t="shared" ca="1" si="70"/>
        <v/>
      </c>
      <c r="CE90" s="60"/>
      <c r="CF90" s="60"/>
      <c r="CH90" s="104" t="str">
        <f t="shared" ca="1" si="71"/>
        <v/>
      </c>
      <c r="CI90" s="60"/>
      <c r="CJ90" s="60"/>
      <c r="CL90" s="104" t="str">
        <f t="shared" ca="1" si="72"/>
        <v/>
      </c>
      <c r="CM90" s="60"/>
      <c r="CN90" s="60"/>
      <c r="CP90" s="104" t="str">
        <f t="shared" ca="1" si="73"/>
        <v/>
      </c>
      <c r="CQ90" s="60"/>
      <c r="CR90" s="60"/>
      <c r="CT90" s="104" t="str">
        <f t="shared" ca="1" si="74"/>
        <v/>
      </c>
      <c r="CU90" s="60"/>
      <c r="CV90" s="60"/>
      <c r="CX90" s="104" t="str">
        <f t="shared" ca="1" si="75"/>
        <v/>
      </c>
      <c r="CY90" s="60"/>
      <c r="CZ90" s="60"/>
      <c r="DB90" s="104" t="str">
        <f t="shared" ca="1" si="76"/>
        <v/>
      </c>
      <c r="DC90" s="60"/>
      <c r="DD90" s="60"/>
      <c r="DF90" s="104" t="str">
        <f t="shared" ca="1" si="77"/>
        <v/>
      </c>
      <c r="DG90" s="60"/>
      <c r="DH90" s="60"/>
      <c r="DJ90" s="104" t="str">
        <f t="shared" ca="1" si="78"/>
        <v/>
      </c>
      <c r="DK90" s="60"/>
      <c r="DL90" s="60"/>
      <c r="DN90" s="104" t="str">
        <f t="shared" ca="1" si="79"/>
        <v/>
      </c>
      <c r="DO90" s="60"/>
      <c r="DP90" s="60"/>
      <c r="DR90" s="104" t="str">
        <f t="shared" ca="1" si="80"/>
        <v/>
      </c>
      <c r="DS90" s="60"/>
      <c r="DT90" s="60"/>
      <c r="DV90" s="104" t="str">
        <f t="shared" ca="1" si="81"/>
        <v/>
      </c>
      <c r="DW90" s="60"/>
      <c r="DX90" s="60"/>
      <c r="DZ90" s="104" t="str">
        <f t="shared" ca="1" si="82"/>
        <v/>
      </c>
      <c r="EA90" s="60"/>
      <c r="EB90" s="60"/>
      <c r="ED90" s="104" t="str">
        <f t="shared" ca="1" si="83"/>
        <v/>
      </c>
      <c r="EE90" s="60"/>
      <c r="EF90" s="60"/>
      <c r="EH90" s="104" t="str">
        <f t="shared" ca="1" si="84"/>
        <v/>
      </c>
      <c r="EI90" s="60"/>
      <c r="EJ90" s="60"/>
      <c r="EL90" s="104" t="str">
        <f t="shared" ca="1" si="85"/>
        <v/>
      </c>
      <c r="EM90" s="60"/>
      <c r="EN90" s="60"/>
      <c r="EP90" s="104" t="str">
        <f t="shared" ca="1" si="86"/>
        <v/>
      </c>
      <c r="EQ90" s="60"/>
      <c r="ER90" s="60"/>
      <c r="ET90" s="104" t="str">
        <f t="shared" ca="1" si="87"/>
        <v/>
      </c>
      <c r="EU90" s="60"/>
      <c r="EV90" s="60"/>
      <c r="EX90" s="104" t="str">
        <f t="shared" ca="1" si="88"/>
        <v/>
      </c>
      <c r="EY90" s="60"/>
      <c r="EZ90" s="60"/>
      <c r="FB90" s="104" t="str">
        <f t="shared" ca="1" si="89"/>
        <v/>
      </c>
      <c r="FC90" s="60"/>
      <c r="FD90" s="60"/>
      <c r="FF90" s="104" t="str">
        <f t="shared" ca="1" si="90"/>
        <v/>
      </c>
      <c r="FG90" s="60"/>
      <c r="FH90" s="60"/>
      <c r="FJ90" s="104" t="str">
        <f t="shared" ca="1" si="91"/>
        <v/>
      </c>
      <c r="FK90" s="60"/>
      <c r="FL90" s="60"/>
      <c r="FN90" s="104" t="str">
        <f t="shared" ca="1" si="92"/>
        <v/>
      </c>
      <c r="FO90" s="60"/>
      <c r="FP90" s="60"/>
      <c r="FR90" s="104" t="str">
        <f t="shared" ca="1" si="93"/>
        <v/>
      </c>
      <c r="FS90" s="60"/>
      <c r="FT90" s="60"/>
      <c r="FV90" s="104" t="str">
        <f t="shared" ca="1" si="94"/>
        <v/>
      </c>
      <c r="FW90" s="60"/>
      <c r="FX90" s="60"/>
      <c r="FZ90" s="104" t="str">
        <f t="shared" ca="1" si="95"/>
        <v/>
      </c>
      <c r="GA90" s="60"/>
      <c r="GB90" s="60"/>
      <c r="GD90" s="104" t="str">
        <f t="shared" ca="1" si="96"/>
        <v/>
      </c>
      <c r="GE90" s="60"/>
      <c r="GF90" s="60"/>
      <c r="GH90" s="104" t="str">
        <f t="shared" ca="1" si="97"/>
        <v/>
      </c>
      <c r="GI90" s="60"/>
      <c r="GJ90" s="60"/>
      <c r="GL90" s="104" t="str">
        <f t="shared" ca="1" si="98"/>
        <v/>
      </c>
      <c r="GM90" s="60"/>
      <c r="GN90" s="60"/>
      <c r="GP90" s="104" t="str">
        <f t="shared" ca="1" si="99"/>
        <v/>
      </c>
      <c r="GQ90" s="60"/>
      <c r="GR90" s="60"/>
    </row>
    <row r="91" spans="2:200" s="28" customFormat="1" x14ac:dyDescent="0.2">
      <c r="B91" s="104" t="str">
        <f t="shared" ca="1" si="100"/>
        <v/>
      </c>
      <c r="C91" s="60"/>
      <c r="D91" s="60"/>
      <c r="F91" s="104" t="str">
        <f t="shared" ca="1" si="51"/>
        <v/>
      </c>
      <c r="G91" s="60"/>
      <c r="H91" s="60"/>
      <c r="J91" s="104" t="str">
        <f t="shared" ca="1" si="52"/>
        <v/>
      </c>
      <c r="K91" s="60"/>
      <c r="L91" s="60"/>
      <c r="N91" s="104" t="str">
        <f t="shared" ca="1" si="53"/>
        <v/>
      </c>
      <c r="O91" s="60"/>
      <c r="P91" s="60"/>
      <c r="R91" s="104" t="str">
        <f t="shared" ca="1" si="54"/>
        <v/>
      </c>
      <c r="S91" s="60"/>
      <c r="T91" s="60"/>
      <c r="V91" s="104" t="str">
        <f t="shared" ca="1" si="55"/>
        <v/>
      </c>
      <c r="W91" s="60"/>
      <c r="X91" s="60"/>
      <c r="Z91" s="104" t="str">
        <f t="shared" ca="1" si="56"/>
        <v/>
      </c>
      <c r="AA91" s="60"/>
      <c r="AB91" s="60"/>
      <c r="AD91" s="104" t="str">
        <f t="shared" ca="1" si="57"/>
        <v/>
      </c>
      <c r="AE91" s="60"/>
      <c r="AF91" s="60"/>
      <c r="AH91" s="104" t="str">
        <f t="shared" ca="1" si="58"/>
        <v/>
      </c>
      <c r="AI91" s="60"/>
      <c r="AJ91" s="60"/>
      <c r="AL91" s="104" t="str">
        <f t="shared" ca="1" si="59"/>
        <v/>
      </c>
      <c r="AM91" s="60"/>
      <c r="AN91" s="60"/>
      <c r="AP91" s="104" t="str">
        <f t="shared" ca="1" si="60"/>
        <v/>
      </c>
      <c r="AQ91" s="60"/>
      <c r="AR91" s="60"/>
      <c r="AT91" s="104" t="str">
        <f t="shared" ca="1" si="61"/>
        <v/>
      </c>
      <c r="AU91" s="60"/>
      <c r="AV91" s="60"/>
      <c r="AX91" s="104" t="str">
        <f t="shared" ca="1" si="62"/>
        <v/>
      </c>
      <c r="AY91" s="60"/>
      <c r="AZ91" s="60"/>
      <c r="BB91" s="104" t="str">
        <f t="shared" ca="1" si="63"/>
        <v/>
      </c>
      <c r="BC91" s="60"/>
      <c r="BD91" s="60"/>
      <c r="BF91" s="104" t="str">
        <f t="shared" ca="1" si="64"/>
        <v/>
      </c>
      <c r="BG91" s="60"/>
      <c r="BH91" s="60"/>
      <c r="BJ91" s="104" t="str">
        <f t="shared" ca="1" si="65"/>
        <v/>
      </c>
      <c r="BK91" s="60"/>
      <c r="BL91" s="60"/>
      <c r="BN91" s="104" t="str">
        <f t="shared" ca="1" si="66"/>
        <v/>
      </c>
      <c r="BO91" s="60"/>
      <c r="BP91" s="60"/>
      <c r="BR91" s="104" t="str">
        <f t="shared" ca="1" si="67"/>
        <v/>
      </c>
      <c r="BS91" s="60"/>
      <c r="BT91" s="60"/>
      <c r="BV91" s="104" t="str">
        <f t="shared" ca="1" si="68"/>
        <v/>
      </c>
      <c r="BW91" s="60"/>
      <c r="BX91" s="60"/>
      <c r="BZ91" s="104" t="str">
        <f t="shared" ca="1" si="69"/>
        <v/>
      </c>
      <c r="CA91" s="60"/>
      <c r="CB91" s="60"/>
      <c r="CD91" s="104" t="str">
        <f t="shared" ca="1" si="70"/>
        <v/>
      </c>
      <c r="CE91" s="60"/>
      <c r="CF91" s="60"/>
      <c r="CH91" s="104" t="str">
        <f t="shared" ca="1" si="71"/>
        <v/>
      </c>
      <c r="CI91" s="60"/>
      <c r="CJ91" s="60"/>
      <c r="CL91" s="104" t="str">
        <f t="shared" ca="1" si="72"/>
        <v/>
      </c>
      <c r="CM91" s="60"/>
      <c r="CN91" s="60"/>
      <c r="CP91" s="104" t="str">
        <f t="shared" ca="1" si="73"/>
        <v/>
      </c>
      <c r="CQ91" s="60"/>
      <c r="CR91" s="60"/>
      <c r="CT91" s="104" t="str">
        <f t="shared" ca="1" si="74"/>
        <v/>
      </c>
      <c r="CU91" s="60"/>
      <c r="CV91" s="60"/>
      <c r="CX91" s="104" t="str">
        <f t="shared" ca="1" si="75"/>
        <v/>
      </c>
      <c r="CY91" s="60"/>
      <c r="CZ91" s="60"/>
      <c r="DB91" s="104" t="str">
        <f t="shared" ca="1" si="76"/>
        <v/>
      </c>
      <c r="DC91" s="60"/>
      <c r="DD91" s="60"/>
      <c r="DF91" s="104" t="str">
        <f t="shared" ca="1" si="77"/>
        <v/>
      </c>
      <c r="DG91" s="60"/>
      <c r="DH91" s="60"/>
      <c r="DJ91" s="104" t="str">
        <f t="shared" ca="1" si="78"/>
        <v/>
      </c>
      <c r="DK91" s="60"/>
      <c r="DL91" s="60"/>
      <c r="DN91" s="104" t="str">
        <f t="shared" ca="1" si="79"/>
        <v/>
      </c>
      <c r="DO91" s="60"/>
      <c r="DP91" s="60"/>
      <c r="DR91" s="104" t="str">
        <f t="shared" ca="1" si="80"/>
        <v/>
      </c>
      <c r="DS91" s="60"/>
      <c r="DT91" s="60"/>
      <c r="DV91" s="104" t="str">
        <f t="shared" ca="1" si="81"/>
        <v/>
      </c>
      <c r="DW91" s="60"/>
      <c r="DX91" s="60"/>
      <c r="DZ91" s="104" t="str">
        <f t="shared" ca="1" si="82"/>
        <v/>
      </c>
      <c r="EA91" s="60"/>
      <c r="EB91" s="60"/>
      <c r="ED91" s="104" t="str">
        <f t="shared" ca="1" si="83"/>
        <v/>
      </c>
      <c r="EE91" s="60"/>
      <c r="EF91" s="60"/>
      <c r="EH91" s="104" t="str">
        <f t="shared" ca="1" si="84"/>
        <v/>
      </c>
      <c r="EI91" s="60"/>
      <c r="EJ91" s="60"/>
      <c r="EL91" s="104" t="str">
        <f t="shared" ca="1" si="85"/>
        <v/>
      </c>
      <c r="EM91" s="60"/>
      <c r="EN91" s="60"/>
      <c r="EP91" s="104" t="str">
        <f t="shared" ca="1" si="86"/>
        <v/>
      </c>
      <c r="EQ91" s="60"/>
      <c r="ER91" s="60"/>
      <c r="ET91" s="104" t="str">
        <f t="shared" ca="1" si="87"/>
        <v/>
      </c>
      <c r="EU91" s="60"/>
      <c r="EV91" s="60"/>
      <c r="EX91" s="104" t="str">
        <f t="shared" ca="1" si="88"/>
        <v/>
      </c>
      <c r="EY91" s="60"/>
      <c r="EZ91" s="60"/>
      <c r="FB91" s="104" t="str">
        <f t="shared" ca="1" si="89"/>
        <v/>
      </c>
      <c r="FC91" s="60"/>
      <c r="FD91" s="60"/>
      <c r="FF91" s="104" t="str">
        <f t="shared" ca="1" si="90"/>
        <v/>
      </c>
      <c r="FG91" s="60"/>
      <c r="FH91" s="60"/>
      <c r="FJ91" s="104" t="str">
        <f t="shared" ca="1" si="91"/>
        <v/>
      </c>
      <c r="FK91" s="60"/>
      <c r="FL91" s="60"/>
      <c r="FN91" s="104" t="str">
        <f t="shared" ca="1" si="92"/>
        <v/>
      </c>
      <c r="FO91" s="60"/>
      <c r="FP91" s="60"/>
      <c r="FR91" s="104" t="str">
        <f t="shared" ca="1" si="93"/>
        <v/>
      </c>
      <c r="FS91" s="60"/>
      <c r="FT91" s="60"/>
      <c r="FV91" s="104" t="str">
        <f t="shared" ca="1" si="94"/>
        <v/>
      </c>
      <c r="FW91" s="60"/>
      <c r="FX91" s="60"/>
      <c r="FZ91" s="104" t="str">
        <f t="shared" ca="1" si="95"/>
        <v/>
      </c>
      <c r="GA91" s="60"/>
      <c r="GB91" s="60"/>
      <c r="GD91" s="104" t="str">
        <f t="shared" ca="1" si="96"/>
        <v/>
      </c>
      <c r="GE91" s="60"/>
      <c r="GF91" s="60"/>
      <c r="GH91" s="104" t="str">
        <f t="shared" ca="1" si="97"/>
        <v/>
      </c>
      <c r="GI91" s="60"/>
      <c r="GJ91" s="60"/>
      <c r="GL91" s="104" t="str">
        <f t="shared" ca="1" si="98"/>
        <v/>
      </c>
      <c r="GM91" s="60"/>
      <c r="GN91" s="60"/>
      <c r="GP91" s="104" t="str">
        <f t="shared" ca="1" si="99"/>
        <v/>
      </c>
      <c r="GQ91" s="60"/>
      <c r="GR91" s="60"/>
    </row>
    <row r="92" spans="2:200" s="28" customFormat="1" x14ac:dyDescent="0.2">
      <c r="B92" s="104" t="str">
        <f t="shared" ca="1" si="100"/>
        <v/>
      </c>
      <c r="C92" s="60"/>
      <c r="D92" s="60"/>
      <c r="F92" s="104" t="str">
        <f t="shared" ca="1" si="51"/>
        <v/>
      </c>
      <c r="G92" s="60"/>
      <c r="H92" s="60"/>
      <c r="J92" s="104" t="str">
        <f t="shared" ca="1" si="52"/>
        <v/>
      </c>
      <c r="K92" s="60"/>
      <c r="L92" s="60"/>
      <c r="N92" s="104" t="str">
        <f t="shared" ca="1" si="53"/>
        <v/>
      </c>
      <c r="O92" s="60"/>
      <c r="P92" s="60"/>
      <c r="R92" s="104" t="str">
        <f t="shared" ca="1" si="54"/>
        <v/>
      </c>
      <c r="S92" s="60"/>
      <c r="T92" s="60"/>
      <c r="V92" s="104" t="str">
        <f t="shared" ca="1" si="55"/>
        <v/>
      </c>
      <c r="W92" s="60"/>
      <c r="X92" s="60"/>
      <c r="Z92" s="104" t="str">
        <f t="shared" ca="1" si="56"/>
        <v/>
      </c>
      <c r="AA92" s="60"/>
      <c r="AB92" s="60"/>
      <c r="AD92" s="104" t="str">
        <f t="shared" ca="1" si="57"/>
        <v/>
      </c>
      <c r="AE92" s="60"/>
      <c r="AF92" s="60"/>
      <c r="AH92" s="104" t="str">
        <f t="shared" ca="1" si="58"/>
        <v/>
      </c>
      <c r="AI92" s="60"/>
      <c r="AJ92" s="60"/>
      <c r="AL92" s="104" t="str">
        <f t="shared" ca="1" si="59"/>
        <v/>
      </c>
      <c r="AM92" s="60"/>
      <c r="AN92" s="60"/>
      <c r="AP92" s="104" t="str">
        <f t="shared" ca="1" si="60"/>
        <v/>
      </c>
      <c r="AQ92" s="60"/>
      <c r="AR92" s="60"/>
      <c r="AT92" s="104" t="str">
        <f t="shared" ca="1" si="61"/>
        <v/>
      </c>
      <c r="AU92" s="60"/>
      <c r="AV92" s="60"/>
      <c r="AX92" s="104" t="str">
        <f t="shared" ca="1" si="62"/>
        <v/>
      </c>
      <c r="AY92" s="60"/>
      <c r="AZ92" s="60"/>
      <c r="BB92" s="104" t="str">
        <f t="shared" ca="1" si="63"/>
        <v/>
      </c>
      <c r="BC92" s="60"/>
      <c r="BD92" s="60"/>
      <c r="BF92" s="104" t="str">
        <f t="shared" ca="1" si="64"/>
        <v/>
      </c>
      <c r="BG92" s="60"/>
      <c r="BH92" s="60"/>
      <c r="BJ92" s="104" t="str">
        <f t="shared" ca="1" si="65"/>
        <v/>
      </c>
      <c r="BK92" s="60"/>
      <c r="BL92" s="60"/>
      <c r="BN92" s="104" t="str">
        <f t="shared" ca="1" si="66"/>
        <v/>
      </c>
      <c r="BO92" s="60"/>
      <c r="BP92" s="60"/>
      <c r="BR92" s="104" t="str">
        <f t="shared" ca="1" si="67"/>
        <v/>
      </c>
      <c r="BS92" s="60"/>
      <c r="BT92" s="60"/>
      <c r="BV92" s="104" t="str">
        <f t="shared" ca="1" si="68"/>
        <v/>
      </c>
      <c r="BW92" s="60"/>
      <c r="BX92" s="60"/>
      <c r="BZ92" s="104" t="str">
        <f t="shared" ca="1" si="69"/>
        <v/>
      </c>
      <c r="CA92" s="60"/>
      <c r="CB92" s="60"/>
      <c r="CD92" s="104" t="str">
        <f t="shared" ca="1" si="70"/>
        <v/>
      </c>
      <c r="CE92" s="60"/>
      <c r="CF92" s="60"/>
      <c r="CH92" s="104" t="str">
        <f t="shared" ca="1" si="71"/>
        <v/>
      </c>
      <c r="CI92" s="60"/>
      <c r="CJ92" s="60"/>
      <c r="CL92" s="104" t="str">
        <f t="shared" ca="1" si="72"/>
        <v/>
      </c>
      <c r="CM92" s="60"/>
      <c r="CN92" s="60"/>
      <c r="CP92" s="104" t="str">
        <f t="shared" ca="1" si="73"/>
        <v/>
      </c>
      <c r="CQ92" s="60"/>
      <c r="CR92" s="60"/>
      <c r="CT92" s="104" t="str">
        <f t="shared" ca="1" si="74"/>
        <v/>
      </c>
      <c r="CU92" s="60"/>
      <c r="CV92" s="60"/>
      <c r="CX92" s="104" t="str">
        <f t="shared" ca="1" si="75"/>
        <v/>
      </c>
      <c r="CY92" s="60"/>
      <c r="CZ92" s="60"/>
      <c r="DB92" s="104" t="str">
        <f t="shared" ca="1" si="76"/>
        <v/>
      </c>
      <c r="DC92" s="60"/>
      <c r="DD92" s="60"/>
      <c r="DF92" s="104" t="str">
        <f t="shared" ca="1" si="77"/>
        <v/>
      </c>
      <c r="DG92" s="60"/>
      <c r="DH92" s="60"/>
      <c r="DJ92" s="104" t="str">
        <f t="shared" ca="1" si="78"/>
        <v/>
      </c>
      <c r="DK92" s="60"/>
      <c r="DL92" s="60"/>
      <c r="DN92" s="104" t="str">
        <f t="shared" ca="1" si="79"/>
        <v/>
      </c>
      <c r="DO92" s="60"/>
      <c r="DP92" s="60"/>
      <c r="DR92" s="104" t="str">
        <f t="shared" ca="1" si="80"/>
        <v/>
      </c>
      <c r="DS92" s="60"/>
      <c r="DT92" s="60"/>
      <c r="DV92" s="104" t="str">
        <f t="shared" ca="1" si="81"/>
        <v/>
      </c>
      <c r="DW92" s="60"/>
      <c r="DX92" s="60"/>
      <c r="DZ92" s="104" t="str">
        <f t="shared" ca="1" si="82"/>
        <v/>
      </c>
      <c r="EA92" s="60"/>
      <c r="EB92" s="60"/>
      <c r="ED92" s="104" t="str">
        <f t="shared" ca="1" si="83"/>
        <v/>
      </c>
      <c r="EE92" s="60"/>
      <c r="EF92" s="60"/>
      <c r="EH92" s="104" t="str">
        <f t="shared" ca="1" si="84"/>
        <v/>
      </c>
      <c r="EI92" s="60"/>
      <c r="EJ92" s="60"/>
      <c r="EL92" s="104" t="str">
        <f t="shared" ca="1" si="85"/>
        <v/>
      </c>
      <c r="EM92" s="60"/>
      <c r="EN92" s="60"/>
      <c r="EP92" s="104" t="str">
        <f t="shared" ca="1" si="86"/>
        <v/>
      </c>
      <c r="EQ92" s="60"/>
      <c r="ER92" s="60"/>
      <c r="ET92" s="104" t="str">
        <f t="shared" ca="1" si="87"/>
        <v/>
      </c>
      <c r="EU92" s="60"/>
      <c r="EV92" s="60"/>
      <c r="EX92" s="104" t="str">
        <f t="shared" ca="1" si="88"/>
        <v/>
      </c>
      <c r="EY92" s="60"/>
      <c r="EZ92" s="60"/>
      <c r="FB92" s="104" t="str">
        <f t="shared" ca="1" si="89"/>
        <v/>
      </c>
      <c r="FC92" s="60"/>
      <c r="FD92" s="60"/>
      <c r="FF92" s="104" t="str">
        <f t="shared" ca="1" si="90"/>
        <v/>
      </c>
      <c r="FG92" s="60"/>
      <c r="FH92" s="60"/>
      <c r="FJ92" s="104" t="str">
        <f t="shared" ca="1" si="91"/>
        <v/>
      </c>
      <c r="FK92" s="60"/>
      <c r="FL92" s="60"/>
      <c r="FN92" s="104" t="str">
        <f t="shared" ca="1" si="92"/>
        <v/>
      </c>
      <c r="FO92" s="60"/>
      <c r="FP92" s="60"/>
      <c r="FR92" s="104" t="str">
        <f t="shared" ca="1" si="93"/>
        <v/>
      </c>
      <c r="FS92" s="60"/>
      <c r="FT92" s="60"/>
      <c r="FV92" s="104" t="str">
        <f t="shared" ca="1" si="94"/>
        <v/>
      </c>
      <c r="FW92" s="60"/>
      <c r="FX92" s="60"/>
      <c r="FZ92" s="104" t="str">
        <f t="shared" ca="1" si="95"/>
        <v/>
      </c>
      <c r="GA92" s="60"/>
      <c r="GB92" s="60"/>
      <c r="GD92" s="104" t="str">
        <f t="shared" ca="1" si="96"/>
        <v/>
      </c>
      <c r="GE92" s="60"/>
      <c r="GF92" s="60"/>
      <c r="GH92" s="104" t="str">
        <f t="shared" ca="1" si="97"/>
        <v/>
      </c>
      <c r="GI92" s="60"/>
      <c r="GJ92" s="60"/>
      <c r="GL92" s="104" t="str">
        <f t="shared" ca="1" si="98"/>
        <v/>
      </c>
      <c r="GM92" s="60"/>
      <c r="GN92" s="60"/>
      <c r="GP92" s="104" t="str">
        <f t="shared" ca="1" si="99"/>
        <v/>
      </c>
      <c r="GQ92" s="60"/>
      <c r="GR92" s="60"/>
    </row>
    <row r="93" spans="2:200" s="28" customFormat="1" x14ac:dyDescent="0.2"/>
    <row r="94" spans="2:200" s="28" customFormat="1" x14ac:dyDescent="0.2"/>
    <row r="95" spans="2:200" s="28" customFormat="1" x14ac:dyDescent="0.2"/>
    <row r="96" spans="2:200" hidden="1" x14ac:dyDescent="0.2"/>
  </sheetData>
  <sheetProtection password="FC6F" sheet="1" selectLockedCells="1"/>
  <mergeCells count="100">
    <mergeCell ref="C4:D4"/>
    <mergeCell ref="C50:D50"/>
    <mergeCell ref="G4:H4"/>
    <mergeCell ref="G50:H50"/>
    <mergeCell ref="K4:L4"/>
    <mergeCell ref="K50:L50"/>
    <mergeCell ref="O4:P4"/>
    <mergeCell ref="O50:P50"/>
    <mergeCell ref="S4:T4"/>
    <mergeCell ref="S50:T50"/>
    <mergeCell ref="W4:X4"/>
    <mergeCell ref="W50:X50"/>
    <mergeCell ref="AA4:AB4"/>
    <mergeCell ref="AA50:AB50"/>
    <mergeCell ref="AE4:AF4"/>
    <mergeCell ref="AE50:AF50"/>
    <mergeCell ref="AI4:AJ4"/>
    <mergeCell ref="AI50:AJ50"/>
    <mergeCell ref="AM4:AN4"/>
    <mergeCell ref="AM50:AN50"/>
    <mergeCell ref="AQ4:AR4"/>
    <mergeCell ref="AQ50:AR50"/>
    <mergeCell ref="AU4:AV4"/>
    <mergeCell ref="AU50:AV50"/>
    <mergeCell ref="AY4:AZ4"/>
    <mergeCell ref="BC4:BD4"/>
    <mergeCell ref="BG4:BH4"/>
    <mergeCell ref="BK4:BL4"/>
    <mergeCell ref="BO4:BP4"/>
    <mergeCell ref="AY50:AZ50"/>
    <mergeCell ref="BC50:BD50"/>
    <mergeCell ref="BG50:BH50"/>
    <mergeCell ref="BK50:BL50"/>
    <mergeCell ref="BO50:BP50"/>
    <mergeCell ref="BS50:BT50"/>
    <mergeCell ref="BW50:BX50"/>
    <mergeCell ref="CA50:CB50"/>
    <mergeCell ref="CE50:CF50"/>
    <mergeCell ref="CI4:CJ4"/>
    <mergeCell ref="DC4:DD4"/>
    <mergeCell ref="DG4:DH4"/>
    <mergeCell ref="CM4:CN4"/>
    <mergeCell ref="BS4:BT4"/>
    <mergeCell ref="BW4:BX4"/>
    <mergeCell ref="CA4:CB4"/>
    <mergeCell ref="CE4:CF4"/>
    <mergeCell ref="DK4:DL4"/>
    <mergeCell ref="DO4:DP4"/>
    <mergeCell ref="DS4:DT4"/>
    <mergeCell ref="CI50:CJ50"/>
    <mergeCell ref="CM50:CN50"/>
    <mergeCell ref="CQ50:CR50"/>
    <mergeCell ref="CU50:CV50"/>
    <mergeCell ref="CY50:CZ50"/>
    <mergeCell ref="DC50:DD50"/>
    <mergeCell ref="DG50:DH50"/>
    <mergeCell ref="DK50:DL50"/>
    <mergeCell ref="DO50:DP50"/>
    <mergeCell ref="DS50:DT50"/>
    <mergeCell ref="CQ4:CR4"/>
    <mergeCell ref="CU4:CV4"/>
    <mergeCell ref="CY4:CZ4"/>
    <mergeCell ref="DW4:DX4"/>
    <mergeCell ref="EA4:EB4"/>
    <mergeCell ref="EE4:EF4"/>
    <mergeCell ref="EI4:EJ4"/>
    <mergeCell ref="DW50:DX50"/>
    <mergeCell ref="EA50:EB50"/>
    <mergeCell ref="EE50:EF50"/>
    <mergeCell ref="EI50:EJ50"/>
    <mergeCell ref="FG4:FH4"/>
    <mergeCell ref="EM50:EN50"/>
    <mergeCell ref="EQ50:ER50"/>
    <mergeCell ref="EU50:EV50"/>
    <mergeCell ref="EY50:EZ50"/>
    <mergeCell ref="FC50:FD50"/>
    <mergeCell ref="FG50:FH50"/>
    <mergeCell ref="EM4:EN4"/>
    <mergeCell ref="EQ4:ER4"/>
    <mergeCell ref="EU4:EV4"/>
    <mergeCell ref="EY4:EZ4"/>
    <mergeCell ref="FC4:FD4"/>
    <mergeCell ref="GE4:GF4"/>
    <mergeCell ref="FK50:FL50"/>
    <mergeCell ref="FO50:FP50"/>
    <mergeCell ref="FS50:FT50"/>
    <mergeCell ref="FW50:FX50"/>
    <mergeCell ref="GA50:GB50"/>
    <mergeCell ref="GE50:GF50"/>
    <mergeCell ref="FK4:FL4"/>
    <mergeCell ref="FO4:FP4"/>
    <mergeCell ref="FS4:FT4"/>
    <mergeCell ref="FW4:FX4"/>
    <mergeCell ref="GA4:GB4"/>
    <mergeCell ref="GI50:GJ50"/>
    <mergeCell ref="GM50:GN50"/>
    <mergeCell ref="GQ50:GR50"/>
    <mergeCell ref="GI4:GJ4"/>
    <mergeCell ref="GM4:GN4"/>
    <mergeCell ref="GQ4:GR4"/>
  </mergeCells>
  <phoneticPr fontId="3" type="noConversion"/>
  <conditionalFormatting sqref="B7:B46 B53:B92 F53:F92 J53:J92 N53:N92 R53:R92 V53:V92 Z53:Z92 AD53:AD92 AH53:AH92 AL53:AL92 AP53:AP92 AT53:AT92 AX53:AX92 BB53:BB92 BF53:BF92 BJ53:BJ92 BN53:BN92 BR53:BR92 BV53:BV92 BZ53:BZ92 CD53:CD92 CH53:CH92 CL53:CL92 CP53:CP92 CT53:CT92 CX53:CX92 DB53:DB92 DF53:DF92 DJ53:DJ92 DN53:DN92 DR53:DR92 DV53:DV92 DZ53:DZ92 ED53:ED92 EH53:EH92 EL53:EL92 EP53:EP92 ET53:ET92 EX53:EX92 FB53:FB92 FF53:FF92 FJ53:FJ92 FN53:FN92 FR53:FR92 FV53:FV92 FZ53:FZ92 GD53:GD92 GH53:GH92 GL53:GL92 GP53:GP92 F7:F46 J7:J46 N7:N46 R7:R46 V7:V46 Z7:Z46 AD7:AD46 AH7:AH46 AL7:AL46 AP7:AP46 AT7:AT46 AX7:AX46 BB7:BB46 BF7:BF46 BJ7:BJ46 BN7:BN46 BR7:BR46 BV7:BV46 BZ7:BZ46 CD7:CD46 CH7:CH46 CL7:CL46 CP7:CP46 CT7:CT46 CX7:CX46 DB7:DB46 DF7:DF46 DJ7:DJ46 DN7:DN46 DR7:DR46 DV7:DV46 DZ7:DZ46 ED7:ED46 EH7:EH46 EL7:EL46 EP7:EP46 ET7:ET46 EX7:EX46 FB7:FB46 FF7:FF46 FJ7:FJ46 FN7:FN46 FR7:FR46 FV7:FV46 FZ7:FZ46 GD7:GD46 GH7:GH46 GL7:GL46 GP7:GP46">
    <cfRule type="expression" dxfId="6" priority="447" stopIfTrue="1">
      <formula>NOT(ISNUMBER(INDIRECT(ADDRESS(ROW(),COLUMN()))))</formula>
    </cfRule>
  </conditionalFormatting>
  <conditionalFormatting sqref="C4:C46 C50:C92 G50:G92 K50:K92 O50:O92 S50:S92 W50:W92 AA50:AA92 AE50:AE92 AI50:AI92 AM50:AM92 AQ50:AQ92 AU50:AU92 AY50:AY92 BC50:BC92 BG50:BG92 BK50:BK92 BO50:BO92 BS50:BS92 BW50:BW92 CA50:CA92 CE50:CE92 CI50:CI92 CM50:CM92 CQ50:CQ92 CU50:CU92 CY50:CY92 DC50:DC92 DG50:DG92 DK50:DK92 DO50:DO92 DS50:DS92 DW50:DW92 EA50:EA92 EE50:EE92 EI50:EI92 EM50:EM92 EQ50:EQ92 EU50:EU92 EY50:EY92 FC50:FC92 FG50:FG92 FK50:FK92 FO50:FO92 FS50:FS92 FW50:FW92 GA50:GA92 GE50:GE92 GI50:GI92 GM50:GM92 GQ50:GQ92 G4:G46 K4:K46 O4:O46 S4:S46 W4:W46 AA4:AA46 AE4:AE46 AI4:AI46 AM4:AM46 AQ4:AQ46 AU4:AU46 AY4:AY46 BC4:BC46 BG4:BG46 BK4:BK46 BO4:BO46 BS4:BS46 BW4:BW46 CA4:CA46 CE4:CE46 CI4:CI46 CM4:CM46 CQ4:CQ46 CU4:CU46 CY4:CY46 DC4:DC46 DG4:DG46 DK4:DK46 DO4:DO46 DS4:DS46 DW4:DW46 EA4:EA46 EE4:EE46 EI4:EI46 EM4:EM46 EQ4:EQ46 EU4:EU46 EY4:EY46 FC4:FC46 FG4:FG46 FK4:FK46 FO4:FO46 FS4:FS46 FW4:FW46 GA4:GA46 GE4:GE46 GI4:GI46 GM4:GM46 GQ4:GQ46">
    <cfRule type="expression" dxfId="5" priority="445" stopIfTrue="1">
      <formula>NOT(ISNUMBER(INDIRECT(ADDRESS(ROW(),COLUMN()-1))))</formula>
    </cfRule>
  </conditionalFormatting>
  <conditionalFormatting sqref="D5:D46 D51:D92 H51:H92 L51:L92 P51:P92 T51:T92 X51:X92 AB51:AB92 AF51:AF92 AJ51:AJ92 AN51:AN92 AR51:AR92 AV51:AV92 AZ51:AZ92 BD51:BD92 BH51:BH92 BL51:BL92 BP51:BP92 BT51:BT92 BX51:BX92 CB51:CB92 CF51:CF92 CJ51:CJ92 CN51:CN92 CR51:CR92 CV51:CV92 CZ51:CZ92 DD51:DD92 DH51:DH92 DL51:DL92 DP51:DP92 DT51:DT92 DX51:DX92 EB51:EB92 EF51:EF92 EJ51:EJ92 EN51:EN92 ER51:ER92 EV51:EV92 EZ51:EZ92 FD51:FD92 FH51:FH92 FL51:FL92 FP51:FP92 FT51:FT92 FX51:FX92 GB51:GB92 GF51:GF92 GJ51:GJ92 GN51:GN92 GR51:GR92 H5:H46 L5:L46 P5:P46 T5:T46 X5:X46 AB5:AB46 AF5:AF46 AJ5:AJ46 AN5:AN46 AR5:AR46 AV5:AV46 AZ5:AZ46 BD5:BD46 BH5:BH46 BL5:BL46 BP5:BP46 BT5:BT46 BX5:BX46 CB5:CB46 CF5:CF46 CJ5:CJ46 CN5:CN46 CR5:CR46 CV5:CV46 CZ5:CZ46 DD5:DD46 DH5:DH46 DL5:DL46 DP5:DP46 DT5:DT46 DX5:DX46 EB5:EB46 EF5:EF46 EJ5:EJ46 EN5:EN46 ER5:ER46 EV5:EV46 EZ5:EZ46 FD5:FD46 FH5:FH46 FL5:FL46 FP5:FP46 FT5:FT46 FX5:FX46 GB5:GB46 GF5:GF46 GJ5:GJ46 GN5:GN46 GR5:GR46">
    <cfRule type="expression" dxfId="4" priority="443" stopIfTrue="1">
      <formula>NOT(ISNUMBER(INDIRECT(ADDRESS(ROW(),COLUMN()-2))))</formula>
    </cfRule>
  </conditionalFormatting>
  <dataValidations count="2">
    <dataValidation type="list" allowBlank="1" showInputMessage="1" showErrorMessage="1" sqref="D7:D46 D53:D92 GR53:GR92 GN53:GN92 H7:H46 H53:H92 L7:L46 L53:L92 P7:P46 P53:P92 T7:T46 T53:T92 X7:X46 X53:X92 AB7:AB46 AB53:AB92 AF7:AF46 AF53:AF92 AJ7:AJ46 AJ53:AJ92 AN7:AN46 AN53:AN92 AR7:AR46 AR53:AR92 AV7:AV46 AV53:AV92 AZ7:AZ46 AZ53:AZ92 BD7:BD46 BD53:BD92 BH7:BH46 BH53:BH92 BL7:BL46 BL53:BL92 BP7:BP46 BP53:BP92 BT7:BT46 BT53:BT92 BX7:BX46 BX53:BX92 CB7:CB46 CB53:CB92 CF7:CF46 CF53:CF92 CJ7:CJ46 CJ53:CJ92 CN7:CN46 CN53:CN92 CR7:CR46 CR53:CR92 CV7:CV46 CV53:CV92 CZ7:CZ46 CZ53:CZ92 DD7:DD46 DD53:DD92 DH7:DH46 DH53:DH92 DL7:DL46 DL53:DL92 DP7:DP46 DP53:DP92 DT7:DT46 DT53:DT92 DX7:DX46 DX53:DX92 EB7:EB46 EB53:EB92 EF7:EF46 EF53:EF92 EJ7:EJ46 EJ53:EJ92 EN7:EN46 EN53:EN92 ER7:ER46 ER53:ER92 EV7:EV46 EV53:EV92 EZ7:EZ46 EZ53:EZ92 FD7:FD46 FD53:FD92 FH7:FH46 FH53:FH92 FL7:FL46 FL53:FL92 FP7:FP46 FP53:FP92 FT7:FT46 FT53:FT92 FX7:FX46 FX53:FX92 GB7:GB46 GB53:GB92 GF7:GF46 GF53:GF92 GJ7:GJ46 GJ53:GJ92 GN7:GN46 GR7:GR46">
      <formula1>INDIRECT(C7)</formula1>
    </dataValidation>
    <dataValidation type="list" allowBlank="1" showInputMessage="1" showErrorMessage="1" sqref="C7:C46 GM53:GM92 GQ53:GQ92 C53:C92 G7:G46 G53:G92 K7:K46 K53:K92 O7:O46 O53:O92 S7:S46 S53:S92 W7:W46 W53:W92 AA7:AA46 AA53:AA92 AE7:AE46 AE53:AE92 AI7:AI46 AI53:AI92 AM7:AM46 AM53:AM92 AQ7:AQ46 AQ53:AQ92 AU7:AU46 AU53:AU92 AY7:AY46 AY53:AY92 BC7:BC46 BC53:BC92 BG7:BG46 BG53:BG92 BK7:BK46 BK53:BK92 BO7:BO46 BO53:BO92 BS7:BS46 BS53:BS92 BW7:BW46 BW53:BW92 CA7:CA46 CA53:CA92 CE7:CE46 CE53:CE92 CI7:CI46 CI53:CI92 CM7:CM46 CM53:CM92 CQ7:CQ46 CQ53:CQ92 CU7:CU46 CU53:CU92 CY7:CY46 CY53:CY92 DC7:DC46 DC53:DC92 DG7:DG46 DG53:DG92 DK7:DK46 DK53:DK92 DO7:DO46 DO53:DO92 DS7:DS46 DS53:DS92 DW7:DW46 DW53:DW92 EA7:EA46 EA53:EA92 EE7:EE46 EE53:EE92 EI7:EI46 EI53:EI92 EM7:EM46 EM53:EM92 EQ7:EQ46 EQ53:EQ92 EU7:EU46 EU53:EU92 EY7:EY46 EY53:EY92 FC7:FC46 FC53:FC92 FG7:FG46 FG53:FG92 FK7:FK46 FK53:FK92 FO7:FO46 FO53:FO92 FS7:FS46 FS53:FS92 FW7:FW46 FW53:FW92 GA7:GA46 GA53:GA92 GE7:GE46 GE53:GE92 GI7:GI46 GI53:GI92 GM7:GM46 GQ7:GQ46">
      <formula1>IF(C3&lt;&gt;0,DEPARTAMENTOS,)</formula1>
    </dataValidation>
  </dataValidations>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6"/>
  </sheetPr>
  <dimension ref="A2:B4"/>
  <sheetViews>
    <sheetView topLeftCell="A16" workbookViewId="0"/>
  </sheetViews>
  <sheetFormatPr baseColWidth="10" defaultRowHeight="12.75" x14ac:dyDescent="0.2"/>
  <cols>
    <col min="1" max="1" width="4.28515625" style="28" customWidth="1"/>
    <col min="2" max="16384" width="11.42578125" style="28"/>
  </cols>
  <sheetData>
    <row r="2" spans="1:2" s="24" customFormat="1" ht="22.5" customHeight="1" x14ac:dyDescent="0.2">
      <c r="A2" s="23" t="s">
        <v>1246</v>
      </c>
    </row>
    <row r="4" spans="1:2" x14ac:dyDescent="0.2">
      <c r="B4" s="27" t="s">
        <v>1266</v>
      </c>
    </row>
  </sheetData>
  <sheetProtection password="FC6F" sheet="1" selectLockedCells="1"/>
  <phoneticPr fontId="3" type="noConversion"/>
  <pageMargins left="0.75" right="0.75" top="1" bottom="1" header="0" footer="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6"/>
  </sheetPr>
  <dimension ref="A1:S32"/>
  <sheetViews>
    <sheetView workbookViewId="0">
      <selection activeCell="C7" sqref="C7"/>
    </sheetView>
  </sheetViews>
  <sheetFormatPr baseColWidth="10" defaultColWidth="0" defaultRowHeight="12.75" zeroHeight="1" x14ac:dyDescent="0.2"/>
  <cols>
    <col min="1" max="1" width="4.28515625" style="1" customWidth="1"/>
    <col min="2" max="2" width="33" style="1" customWidth="1"/>
    <col min="3" max="3" width="14" style="1" bestFit="1" customWidth="1"/>
    <col min="4" max="14" width="11.42578125" style="1" customWidth="1"/>
    <col min="15" max="15" width="4.28515625" style="1" customWidth="1"/>
    <col min="16" max="16" width="11.42578125" style="1" hidden="1" customWidth="1"/>
    <col min="17" max="17" width="4.42578125" style="1" hidden="1" customWidth="1"/>
    <col min="18" max="18" width="3.42578125" style="1" hidden="1" customWidth="1"/>
    <col min="19" max="19" width="5" style="1" hidden="1" customWidth="1"/>
    <col min="20" max="16384" width="11.42578125" style="1" hidden="1"/>
  </cols>
  <sheetData>
    <row r="1" spans="1:19" x14ac:dyDescent="0.2">
      <c r="A1" s="28"/>
      <c r="B1" s="28"/>
      <c r="C1" s="28"/>
      <c r="D1" s="28"/>
      <c r="E1" s="28"/>
      <c r="F1" s="28"/>
      <c r="G1" s="28"/>
      <c r="H1" s="28"/>
      <c r="I1" s="28"/>
      <c r="J1" s="28"/>
      <c r="K1" s="28"/>
      <c r="L1" s="28"/>
      <c r="M1" s="28"/>
      <c r="N1" s="28"/>
      <c r="O1" s="28"/>
    </row>
    <row r="2" spans="1:19" s="24" customFormat="1" ht="22.5" customHeight="1" x14ac:dyDescent="0.2">
      <c r="A2" s="23" t="s">
        <v>1233</v>
      </c>
    </row>
    <row r="3" spans="1:19" x14ac:dyDescent="0.2">
      <c r="A3" s="28"/>
      <c r="B3" s="28"/>
      <c r="C3" s="28"/>
      <c r="D3" s="28"/>
      <c r="E3" s="28"/>
      <c r="F3" s="28"/>
      <c r="G3" s="28"/>
      <c r="H3" s="28"/>
      <c r="I3" s="28"/>
      <c r="J3" s="28"/>
      <c r="K3" s="28"/>
      <c r="L3" s="28"/>
      <c r="M3" s="28"/>
      <c r="N3" s="28"/>
      <c r="O3" s="28"/>
      <c r="Q3" s="22"/>
      <c r="R3" s="22" t="s">
        <v>1133</v>
      </c>
      <c r="S3" s="22" t="s">
        <v>1083</v>
      </c>
    </row>
    <row r="4" spans="1:19" ht="15" x14ac:dyDescent="0.2">
      <c r="A4" s="28"/>
      <c r="B4" s="89" t="s">
        <v>1232</v>
      </c>
      <c r="C4" s="28"/>
      <c r="D4" s="28"/>
      <c r="E4" s="28"/>
      <c r="F4" s="28"/>
      <c r="G4" s="28"/>
      <c r="H4" s="28"/>
      <c r="I4" s="28"/>
      <c r="J4" s="28"/>
      <c r="K4" s="28"/>
      <c r="L4" s="28"/>
      <c r="M4" s="28"/>
      <c r="N4" s="28"/>
      <c r="O4" s="28"/>
      <c r="Q4" s="22" t="s">
        <v>0</v>
      </c>
      <c r="R4" s="22" t="str">
        <f>IF(OR(AND('Redes y cobertura'!$D$5="SI",MID('Redes y cobertura'!$D$6,1,9)=Listas!C4)),"SI","NO")</f>
        <v>SI</v>
      </c>
      <c r="S4" s="22" t="str">
        <f>IF(OR(AND('Redes y cobertura'!$D$5="SI",NOT(ISERROR(SEARCH(Listas!C5,'Redes y cobertura'!$D$6,1))))),"SI","NO")</f>
        <v>SI</v>
      </c>
    </row>
    <row r="5" spans="1:19" x14ac:dyDescent="0.2">
      <c r="A5" s="62" t="str">
        <f>IF(OR(R4="SI",S4="SI",R5="SI",S5="SI"),"SI","NO")</f>
        <v>SI</v>
      </c>
      <c r="B5" s="28"/>
      <c r="C5" s="28"/>
      <c r="D5" s="28"/>
      <c r="E5" s="28"/>
      <c r="F5" s="28"/>
      <c r="G5" s="28"/>
      <c r="H5" s="28"/>
      <c r="I5" s="28"/>
      <c r="J5" s="28"/>
      <c r="K5" s="28"/>
      <c r="L5" s="28"/>
      <c r="M5" s="28"/>
      <c r="N5" s="28"/>
      <c r="O5" s="28"/>
      <c r="Q5" s="22" t="s">
        <v>1231</v>
      </c>
      <c r="R5" s="22" t="str">
        <f>IF(AND('Redes y cobertura'!$I$5="SI",MID('Redes y cobertura'!$I$6,1,9)=Listas!$C$4),"SI","NO")</f>
        <v>NO</v>
      </c>
      <c r="S5" s="22" t="str">
        <f>IF(AND('Redes y cobertura'!$I$5="SI",NOT(ISERROR(SEARCH(Listas!C5,'Redes y cobertura'!$I$6,1)))),"SI","NO")</f>
        <v>NO</v>
      </c>
    </row>
    <row r="6" spans="1:19" x14ac:dyDescent="0.2">
      <c r="A6" s="28"/>
      <c r="B6" s="86" t="s">
        <v>1112</v>
      </c>
      <c r="C6" s="86" t="s">
        <v>1235</v>
      </c>
      <c r="D6" s="259" t="s">
        <v>1113</v>
      </c>
      <c r="E6" s="259"/>
      <c r="F6" s="259"/>
      <c r="G6" s="259"/>
      <c r="H6" s="259"/>
      <c r="I6" s="259"/>
      <c r="J6" s="259"/>
      <c r="K6" s="259"/>
      <c r="L6" s="259"/>
      <c r="M6" s="259"/>
      <c r="N6" s="259"/>
      <c r="O6" s="28"/>
    </row>
    <row r="7" spans="1:19" ht="30" customHeight="1" x14ac:dyDescent="0.2">
      <c r="A7" s="28"/>
      <c r="B7" s="87" t="s">
        <v>1236</v>
      </c>
      <c r="C7" s="71"/>
      <c r="D7" s="135"/>
      <c r="E7" s="135"/>
      <c r="F7" s="135"/>
      <c r="G7" s="135"/>
      <c r="H7" s="135"/>
      <c r="I7" s="135"/>
      <c r="J7" s="135"/>
      <c r="K7" s="135"/>
      <c r="L7" s="135"/>
      <c r="M7" s="135"/>
      <c r="N7" s="135"/>
      <c r="O7" s="28"/>
    </row>
    <row r="8" spans="1:19" ht="30" customHeight="1" x14ac:dyDescent="0.2">
      <c r="A8" s="28"/>
      <c r="B8" s="87" t="s">
        <v>1237</v>
      </c>
      <c r="C8" s="71"/>
      <c r="D8" s="135"/>
      <c r="E8" s="135"/>
      <c r="F8" s="135"/>
      <c r="G8" s="135"/>
      <c r="H8" s="135"/>
      <c r="I8" s="135"/>
      <c r="J8" s="135"/>
      <c r="K8" s="135"/>
      <c r="L8" s="135"/>
      <c r="M8" s="135"/>
      <c r="N8" s="135"/>
      <c r="O8" s="28"/>
    </row>
    <row r="9" spans="1:19" ht="30" customHeight="1" x14ac:dyDescent="0.2">
      <c r="A9" s="28"/>
      <c r="B9" s="87" t="s">
        <v>1239</v>
      </c>
      <c r="C9" s="84"/>
      <c r="D9" s="135"/>
      <c r="E9" s="135"/>
      <c r="F9" s="135"/>
      <c r="G9" s="135"/>
      <c r="H9" s="135"/>
      <c r="I9" s="135"/>
      <c r="J9" s="135"/>
      <c r="K9" s="135"/>
      <c r="L9" s="135"/>
      <c r="M9" s="135"/>
      <c r="N9" s="135"/>
      <c r="O9" s="28"/>
    </row>
    <row r="10" spans="1:19" ht="30" customHeight="1" x14ac:dyDescent="0.2">
      <c r="A10" s="28"/>
      <c r="B10" s="87" t="s">
        <v>1240</v>
      </c>
      <c r="C10" s="84"/>
      <c r="D10" s="135"/>
      <c r="E10" s="135"/>
      <c r="F10" s="135"/>
      <c r="G10" s="135"/>
      <c r="H10" s="135"/>
      <c r="I10" s="135"/>
      <c r="J10" s="135"/>
      <c r="K10" s="135"/>
      <c r="L10" s="135"/>
      <c r="M10" s="135"/>
      <c r="N10" s="135"/>
      <c r="O10" s="28"/>
    </row>
    <row r="11" spans="1:19" x14ac:dyDescent="0.2">
      <c r="A11" s="28"/>
      <c r="B11" s="28"/>
      <c r="C11" s="28"/>
      <c r="D11" s="28"/>
      <c r="E11" s="28"/>
      <c r="F11" s="28"/>
      <c r="G11" s="28"/>
      <c r="H11" s="28"/>
      <c r="I11" s="28"/>
      <c r="J11" s="28"/>
      <c r="K11" s="28"/>
      <c r="L11" s="28"/>
      <c r="M11" s="28"/>
      <c r="N11" s="28"/>
      <c r="O11" s="28"/>
    </row>
    <row r="12" spans="1:19" x14ac:dyDescent="0.2">
      <c r="A12" s="28"/>
      <c r="B12" s="88" t="s">
        <v>1238</v>
      </c>
      <c r="C12" s="28"/>
      <c r="D12" s="28"/>
      <c r="E12" s="28"/>
      <c r="F12" s="28"/>
      <c r="G12" s="28"/>
      <c r="H12" s="28"/>
      <c r="I12" s="28"/>
      <c r="J12" s="28"/>
      <c r="K12" s="28"/>
      <c r="L12" s="28"/>
      <c r="M12" s="28"/>
      <c r="N12" s="28"/>
      <c r="O12" s="28"/>
    </row>
    <row r="13" spans="1:19" x14ac:dyDescent="0.2">
      <c r="A13" s="28"/>
      <c r="B13" s="86" t="s">
        <v>1112</v>
      </c>
      <c r="C13" s="86" t="s">
        <v>1235</v>
      </c>
      <c r="D13" s="259" t="s">
        <v>1113</v>
      </c>
      <c r="E13" s="259"/>
      <c r="F13" s="259"/>
      <c r="G13" s="259"/>
      <c r="H13" s="259"/>
      <c r="I13" s="259"/>
      <c r="J13" s="259"/>
      <c r="K13" s="259"/>
      <c r="L13" s="259"/>
      <c r="M13" s="259"/>
      <c r="N13" s="259"/>
      <c r="O13" s="28"/>
    </row>
    <row r="14" spans="1:19" ht="22.5" customHeight="1" x14ac:dyDescent="0.2">
      <c r="A14" s="62">
        <f>IF(A5="SI",1,"")</f>
        <v>1</v>
      </c>
      <c r="B14" s="90"/>
      <c r="C14" s="71"/>
      <c r="D14" s="135"/>
      <c r="E14" s="135"/>
      <c r="F14" s="135"/>
      <c r="G14" s="135"/>
      <c r="H14" s="135"/>
      <c r="I14" s="135"/>
      <c r="J14" s="135"/>
      <c r="K14" s="135"/>
      <c r="L14" s="135"/>
      <c r="M14" s="135"/>
      <c r="N14" s="135"/>
      <c r="O14" s="28"/>
    </row>
    <row r="15" spans="1:19" ht="22.5" customHeight="1" x14ac:dyDescent="0.2">
      <c r="A15" s="62" t="str">
        <f>IF(AND(B14&lt;&gt;"",ISNUMBER(A14)),A14+1,"")</f>
        <v/>
      </c>
      <c r="B15" s="90"/>
      <c r="C15" s="71"/>
      <c r="D15" s="135"/>
      <c r="E15" s="135"/>
      <c r="F15" s="135"/>
      <c r="G15" s="135"/>
      <c r="H15" s="135"/>
      <c r="I15" s="135"/>
      <c r="J15" s="135"/>
      <c r="K15" s="135"/>
      <c r="L15" s="135"/>
      <c r="M15" s="135"/>
      <c r="N15" s="135"/>
      <c r="O15" s="28"/>
    </row>
    <row r="16" spans="1:19" ht="22.5" customHeight="1" x14ac:dyDescent="0.2">
      <c r="A16" s="62" t="str">
        <f>IF(AND(B15&lt;&gt;"",ISNUMBER(A15)),A15+1,"")</f>
        <v/>
      </c>
      <c r="B16" s="90"/>
      <c r="C16" s="71"/>
      <c r="D16" s="135"/>
      <c r="E16" s="135"/>
      <c r="F16" s="135"/>
      <c r="G16" s="135"/>
      <c r="H16" s="135"/>
      <c r="I16" s="135"/>
      <c r="J16" s="135"/>
      <c r="K16" s="135"/>
      <c r="L16" s="135"/>
      <c r="M16" s="135"/>
      <c r="N16" s="135"/>
      <c r="O16" s="28"/>
    </row>
    <row r="17" spans="1:15" ht="22.5" customHeight="1" x14ac:dyDescent="0.2">
      <c r="A17" s="62" t="str">
        <f>IF(AND(B16&lt;&gt;"",ISNUMBER(A16)),A16+1,"")</f>
        <v/>
      </c>
      <c r="B17" s="90"/>
      <c r="C17" s="71"/>
      <c r="D17" s="135"/>
      <c r="E17" s="135"/>
      <c r="F17" s="135"/>
      <c r="G17" s="135"/>
      <c r="H17" s="135"/>
      <c r="I17" s="135"/>
      <c r="J17" s="135"/>
      <c r="K17" s="135"/>
      <c r="L17" s="135"/>
      <c r="M17" s="135"/>
      <c r="N17" s="135"/>
      <c r="O17" s="28"/>
    </row>
    <row r="18" spans="1:15" ht="22.5" customHeight="1" x14ac:dyDescent="0.2">
      <c r="A18" s="62" t="str">
        <f>IF(AND(B17&lt;&gt;"",ISNUMBER(A17)),A17+1,"")</f>
        <v/>
      </c>
      <c r="B18" s="90"/>
      <c r="C18" s="71"/>
      <c r="D18" s="135"/>
      <c r="E18" s="135"/>
      <c r="F18" s="135"/>
      <c r="G18" s="135"/>
      <c r="H18" s="135"/>
      <c r="I18" s="135"/>
      <c r="J18" s="135"/>
      <c r="K18" s="135"/>
      <c r="L18" s="135"/>
      <c r="M18" s="135"/>
      <c r="N18" s="135"/>
      <c r="O18" s="28"/>
    </row>
    <row r="19" spans="1:15" x14ac:dyDescent="0.2">
      <c r="A19" s="28"/>
      <c r="B19" s="28"/>
      <c r="C19" s="28"/>
      <c r="D19" s="28"/>
      <c r="E19" s="28"/>
      <c r="F19" s="28"/>
      <c r="G19" s="28"/>
      <c r="H19" s="28"/>
      <c r="I19" s="28"/>
      <c r="J19" s="28"/>
      <c r="K19" s="28"/>
      <c r="L19" s="28"/>
      <c r="M19" s="28"/>
      <c r="N19" s="28"/>
      <c r="O19" s="28"/>
    </row>
    <row r="20" spans="1:15" ht="15" x14ac:dyDescent="0.2">
      <c r="A20" s="28"/>
      <c r="B20" s="89" t="s">
        <v>1234</v>
      </c>
      <c r="C20" s="28"/>
      <c r="D20" s="28"/>
      <c r="E20" s="28"/>
      <c r="F20" s="28"/>
      <c r="G20" s="28"/>
      <c r="H20" s="28"/>
      <c r="I20" s="28"/>
      <c r="J20" s="28"/>
      <c r="K20" s="28"/>
      <c r="L20" s="28"/>
      <c r="M20" s="28"/>
      <c r="N20" s="28"/>
      <c r="O20" s="28"/>
    </row>
    <row r="21" spans="1:15" x14ac:dyDescent="0.2">
      <c r="A21" s="54" t="str">
        <f>IF(OR(R4="SI",R5="SI"),"SI","NO")</f>
        <v>SI</v>
      </c>
      <c r="B21" s="28"/>
      <c r="C21" s="28"/>
      <c r="D21" s="28"/>
      <c r="E21" s="28"/>
      <c r="F21" s="28"/>
      <c r="G21" s="28"/>
      <c r="H21" s="28"/>
      <c r="I21" s="28"/>
      <c r="J21" s="28"/>
      <c r="K21" s="28"/>
      <c r="L21" s="28"/>
      <c r="M21" s="28"/>
      <c r="N21" s="28"/>
      <c r="O21" s="28"/>
    </row>
    <row r="22" spans="1:15" x14ac:dyDescent="0.2">
      <c r="A22" s="28"/>
      <c r="B22" s="260" t="s">
        <v>1260</v>
      </c>
      <c r="C22" s="261"/>
      <c r="D22" s="100" t="s">
        <v>1067</v>
      </c>
      <c r="E22" s="28"/>
      <c r="F22" s="28"/>
      <c r="G22" s="28"/>
      <c r="H22" s="28"/>
      <c r="I22" s="28"/>
      <c r="J22" s="28"/>
      <c r="K22" s="28"/>
      <c r="L22" s="28"/>
      <c r="M22" s="28"/>
      <c r="N22" s="28"/>
      <c r="O22" s="28"/>
    </row>
    <row r="23" spans="1:15" x14ac:dyDescent="0.2">
      <c r="A23" s="28"/>
      <c r="B23" s="28"/>
      <c r="C23" s="28"/>
      <c r="D23" s="28"/>
      <c r="E23" s="28"/>
      <c r="F23" s="28"/>
      <c r="G23" s="28"/>
      <c r="H23" s="28"/>
      <c r="I23" s="28"/>
      <c r="J23" s="28"/>
      <c r="K23" s="28"/>
      <c r="L23" s="28"/>
      <c r="M23" s="28"/>
      <c r="N23" s="28"/>
      <c r="O23" s="28"/>
    </row>
    <row r="24" spans="1:15" x14ac:dyDescent="0.2">
      <c r="A24" s="28"/>
      <c r="B24" s="61" t="s">
        <v>1112</v>
      </c>
      <c r="C24" s="61" t="s">
        <v>1235</v>
      </c>
      <c r="D24" s="258" t="s">
        <v>1113</v>
      </c>
      <c r="E24" s="258"/>
      <c r="F24" s="258"/>
      <c r="G24" s="258"/>
      <c r="H24" s="258"/>
      <c r="I24" s="258"/>
      <c r="J24" s="258"/>
      <c r="K24" s="258"/>
      <c r="L24" s="258"/>
      <c r="M24" s="258"/>
      <c r="N24" s="258"/>
      <c r="O24" s="28"/>
    </row>
    <row r="25" spans="1:15" ht="30" customHeight="1" x14ac:dyDescent="0.2">
      <c r="A25" s="28"/>
      <c r="B25" s="85" t="s">
        <v>1241</v>
      </c>
      <c r="C25" s="74"/>
      <c r="D25" s="257"/>
      <c r="E25" s="257"/>
      <c r="F25" s="257"/>
      <c r="G25" s="257"/>
      <c r="H25" s="257"/>
      <c r="I25" s="257"/>
      <c r="J25" s="257"/>
      <c r="K25" s="257"/>
      <c r="L25" s="257"/>
      <c r="M25" s="257"/>
      <c r="N25" s="257"/>
      <c r="O25" s="28"/>
    </row>
    <row r="26" spans="1:15" ht="30" customHeight="1" x14ac:dyDescent="0.2">
      <c r="A26" s="28"/>
      <c r="B26" s="85" t="s">
        <v>1242</v>
      </c>
      <c r="C26" s="74"/>
      <c r="D26" s="257"/>
      <c r="E26" s="257"/>
      <c r="F26" s="257"/>
      <c r="G26" s="257"/>
      <c r="H26" s="257"/>
      <c r="I26" s="257"/>
      <c r="J26" s="257"/>
      <c r="K26" s="257"/>
      <c r="L26" s="257"/>
      <c r="M26" s="257"/>
      <c r="N26" s="257"/>
      <c r="O26" s="28"/>
    </row>
    <row r="27" spans="1:15" ht="30" customHeight="1" x14ac:dyDescent="0.2">
      <c r="A27" s="28"/>
      <c r="B27" s="85" t="s">
        <v>1243</v>
      </c>
      <c r="C27" s="74"/>
      <c r="D27" s="257"/>
      <c r="E27" s="257"/>
      <c r="F27" s="257"/>
      <c r="G27" s="257"/>
      <c r="H27" s="257"/>
      <c r="I27" s="257"/>
      <c r="J27" s="257"/>
      <c r="K27" s="257"/>
      <c r="L27" s="257"/>
      <c r="M27" s="257"/>
      <c r="N27" s="257"/>
      <c r="O27" s="28"/>
    </row>
    <row r="28" spans="1:15" ht="30" customHeight="1" x14ac:dyDescent="0.2">
      <c r="A28" s="28"/>
      <c r="B28" s="85" t="s">
        <v>1244</v>
      </c>
      <c r="C28" s="74"/>
      <c r="D28" s="257"/>
      <c r="E28" s="257"/>
      <c r="F28" s="257"/>
      <c r="G28" s="257"/>
      <c r="H28" s="257"/>
      <c r="I28" s="257"/>
      <c r="J28" s="257"/>
      <c r="K28" s="257"/>
      <c r="L28" s="257"/>
      <c r="M28" s="257"/>
      <c r="N28" s="257"/>
      <c r="O28" s="28"/>
    </row>
    <row r="29" spans="1:15" ht="30" customHeight="1" x14ac:dyDescent="0.2">
      <c r="A29" s="54" t="str">
        <f>IF(AND(A21="SI",D22="SI"),1,"")</f>
        <v/>
      </c>
      <c r="B29" s="85" t="s">
        <v>1245</v>
      </c>
      <c r="C29" s="74"/>
      <c r="D29" s="257"/>
      <c r="E29" s="257"/>
      <c r="F29" s="257"/>
      <c r="G29" s="257"/>
      <c r="H29" s="257"/>
      <c r="I29" s="257"/>
      <c r="J29" s="257"/>
      <c r="K29" s="257"/>
      <c r="L29" s="257"/>
      <c r="M29" s="257"/>
      <c r="N29" s="257"/>
      <c r="O29" s="28"/>
    </row>
    <row r="30" spans="1:15" s="28" customFormat="1" x14ac:dyDescent="0.2"/>
    <row r="31" spans="1:15" s="28" customFormat="1" x14ac:dyDescent="0.2"/>
    <row r="32" spans="1:15" s="28" customFormat="1" x14ac:dyDescent="0.2"/>
  </sheetData>
  <sheetProtection password="FC6F" sheet="1" selectLockedCells="1"/>
  <mergeCells count="18">
    <mergeCell ref="B22:C22"/>
    <mergeCell ref="D25:N25"/>
    <mergeCell ref="D26:N26"/>
    <mergeCell ref="D27:N27"/>
    <mergeCell ref="D28:N28"/>
    <mergeCell ref="D29:N29"/>
    <mergeCell ref="D24:N24"/>
    <mergeCell ref="D13:N13"/>
    <mergeCell ref="D6:N6"/>
    <mergeCell ref="D7:N7"/>
    <mergeCell ref="D8:N8"/>
    <mergeCell ref="D9:N9"/>
    <mergeCell ref="D10:N10"/>
    <mergeCell ref="D14:N14"/>
    <mergeCell ref="D15:N15"/>
    <mergeCell ref="D16:N16"/>
    <mergeCell ref="D17:N17"/>
    <mergeCell ref="D18:N18"/>
  </mergeCells>
  <phoneticPr fontId="3" type="noConversion"/>
  <conditionalFormatting sqref="B6:N13">
    <cfRule type="expression" dxfId="3" priority="6" stopIfTrue="1">
      <formula>$A$5="NO"</formula>
    </cfRule>
  </conditionalFormatting>
  <conditionalFormatting sqref="B14:N18">
    <cfRule type="expression" dxfId="2" priority="3" stopIfTrue="1">
      <formula>NOT(ISNUMBER(INDIRECT(ADDRESS(ROW(),1))))</formula>
    </cfRule>
  </conditionalFormatting>
  <conditionalFormatting sqref="B24:N28">
    <cfRule type="expression" dxfId="1" priority="2" stopIfTrue="1">
      <formula>$D$22&lt;&gt;"SI"</formula>
    </cfRule>
  </conditionalFormatting>
  <conditionalFormatting sqref="B29:N29">
    <cfRule type="expression" dxfId="0" priority="1" stopIfTrue="1">
      <formula>NOT(ISNUMBER(INDIRECT(ADDRESS(ROW(),1))))</formula>
    </cfRule>
  </conditionalFormatting>
  <dataValidations count="2">
    <dataValidation type="list" allowBlank="1" showInputMessage="1" showErrorMessage="1" sqref="D22">
      <formula1>SI_NO</formula1>
    </dataValidation>
    <dataValidation type="decimal" operator="greaterThanOrEqual" allowBlank="1" showInputMessage="1" showErrorMessage="1" sqref="C7:C10 C25:C29 C14:C18">
      <formula1>0</formula1>
    </dataValidation>
  </dataValidations>
  <pageMargins left="0.75" right="0.75" top="1" bottom="1" header="0" footer="0"/>
  <pageSetup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AN128"/>
  <sheetViews>
    <sheetView zoomScale="70" workbookViewId="0"/>
  </sheetViews>
  <sheetFormatPr baseColWidth="10" defaultRowHeight="12.75" x14ac:dyDescent="0.2"/>
  <cols>
    <col min="1" max="1" width="11.42578125" style="41"/>
    <col min="2" max="2" width="28.5703125" style="41" bestFit="1" customWidth="1"/>
    <col min="3" max="3" width="19.28515625" style="41" customWidth="1"/>
    <col min="4" max="5" width="11.42578125" style="41"/>
    <col min="6" max="6" width="13.42578125" style="41" bestFit="1" customWidth="1"/>
    <col min="7" max="7" width="13.42578125" style="41" customWidth="1"/>
    <col min="8" max="16384" width="11.42578125" style="41"/>
  </cols>
  <sheetData>
    <row r="1" spans="2:40" x14ac:dyDescent="0.2">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row>
    <row r="2" spans="2:40" x14ac:dyDescent="0.2">
      <c r="B2" s="92" t="s">
        <v>1065</v>
      </c>
      <c r="C2" s="92" t="s">
        <v>1081</v>
      </c>
      <c r="F2" s="92" t="s">
        <v>1074</v>
      </c>
      <c r="G2" s="92" t="s">
        <v>799</v>
      </c>
      <c r="H2" s="92" t="s">
        <v>572</v>
      </c>
      <c r="I2" s="92" t="s">
        <v>433</v>
      </c>
      <c r="J2" s="92" t="s">
        <v>601</v>
      </c>
      <c r="K2" s="92" t="s">
        <v>175</v>
      </c>
      <c r="L2" s="92" t="s">
        <v>1061</v>
      </c>
      <c r="M2" s="92" t="s">
        <v>131</v>
      </c>
      <c r="N2" s="92" t="s">
        <v>945</v>
      </c>
      <c r="O2" s="92" t="s">
        <v>408</v>
      </c>
      <c r="P2" s="92" t="s">
        <v>932</v>
      </c>
      <c r="Q2" s="92" t="s">
        <v>583</v>
      </c>
      <c r="R2" s="92" t="s">
        <v>371</v>
      </c>
      <c r="S2" s="92" t="s">
        <v>105</v>
      </c>
      <c r="T2" s="92" t="s">
        <v>339</v>
      </c>
      <c r="U2" s="92" t="s">
        <v>77</v>
      </c>
      <c r="V2" s="92" t="s">
        <v>826</v>
      </c>
      <c r="W2" s="92" t="s">
        <v>562</v>
      </c>
      <c r="X2" s="92" t="s">
        <v>61</v>
      </c>
      <c r="Y2" s="92" t="s">
        <v>558</v>
      </c>
      <c r="Z2" s="92" t="s">
        <v>790</v>
      </c>
      <c r="AA2" s="92" t="s">
        <v>30</v>
      </c>
      <c r="AB2" s="92" t="s">
        <v>764</v>
      </c>
      <c r="AC2" s="92" t="s">
        <v>277</v>
      </c>
      <c r="AD2" s="92" t="s">
        <v>1076</v>
      </c>
      <c r="AE2" s="92" t="s">
        <v>199</v>
      </c>
      <c r="AF2" s="92" t="s">
        <v>266</v>
      </c>
      <c r="AG2" s="92" t="s">
        <v>251</v>
      </c>
      <c r="AH2" s="92" t="s">
        <v>1077</v>
      </c>
      <c r="AI2" s="92" t="s">
        <v>654</v>
      </c>
      <c r="AJ2" s="92" t="s">
        <v>4</v>
      </c>
      <c r="AK2" s="92" t="s">
        <v>608</v>
      </c>
      <c r="AL2" s="92" t="s">
        <v>1078</v>
      </c>
      <c r="AM2" s="92" t="s">
        <v>551</v>
      </c>
      <c r="AN2" s="92" t="s">
        <v>546</v>
      </c>
    </row>
    <row r="3" spans="2:40" x14ac:dyDescent="0.2">
      <c r="B3" s="41" t="s">
        <v>1066</v>
      </c>
      <c r="C3" s="41" t="s">
        <v>1072</v>
      </c>
      <c r="F3" s="41" t="s">
        <v>799</v>
      </c>
      <c r="G3" s="41" t="s">
        <v>1261</v>
      </c>
      <c r="H3" s="41" t="s">
        <v>1261</v>
      </c>
      <c r="I3" s="41" t="s">
        <v>1261</v>
      </c>
      <c r="J3" s="41" t="s">
        <v>1261</v>
      </c>
      <c r="K3" s="41" t="s">
        <v>1261</v>
      </c>
      <c r="L3" s="41" t="s">
        <v>1261</v>
      </c>
      <c r="M3" s="41" t="s">
        <v>1261</v>
      </c>
      <c r="N3" s="41" t="s">
        <v>1261</v>
      </c>
      <c r="O3" s="41" t="s">
        <v>1261</v>
      </c>
      <c r="P3" s="41" t="s">
        <v>1261</v>
      </c>
      <c r="Q3" s="41" t="s">
        <v>1261</v>
      </c>
      <c r="R3" s="41" t="s">
        <v>1261</v>
      </c>
      <c r="S3" s="41" t="s">
        <v>1261</v>
      </c>
      <c r="T3" s="41" t="s">
        <v>1261</v>
      </c>
      <c r="U3" s="41" t="s">
        <v>1261</v>
      </c>
      <c r="V3" s="41" t="s">
        <v>1261</v>
      </c>
      <c r="W3" s="41" t="s">
        <v>1261</v>
      </c>
      <c r="X3" s="41" t="s">
        <v>1261</v>
      </c>
      <c r="Y3" s="41" t="s">
        <v>1261</v>
      </c>
      <c r="Z3" s="41" t="s">
        <v>1261</v>
      </c>
      <c r="AA3" s="41" t="s">
        <v>1261</v>
      </c>
      <c r="AB3" s="41" t="s">
        <v>1261</v>
      </c>
      <c r="AC3" s="41" t="s">
        <v>1261</v>
      </c>
      <c r="AD3" s="41" t="s">
        <v>1261</v>
      </c>
      <c r="AE3" s="41" t="s">
        <v>1261</v>
      </c>
      <c r="AF3" s="41" t="s">
        <v>1261</v>
      </c>
      <c r="AG3" s="41" t="s">
        <v>1261</v>
      </c>
      <c r="AH3" s="41" t="s">
        <v>1261</v>
      </c>
      <c r="AI3" s="41" t="s">
        <v>1261</v>
      </c>
      <c r="AJ3" s="41" t="s">
        <v>1261</v>
      </c>
      <c r="AK3" s="41" t="s">
        <v>1261</v>
      </c>
      <c r="AL3" s="41" t="s">
        <v>1261</v>
      </c>
      <c r="AM3" s="41" t="s">
        <v>1261</v>
      </c>
      <c r="AN3" s="41" t="s">
        <v>1261</v>
      </c>
    </row>
    <row r="4" spans="2:40" x14ac:dyDescent="0.2">
      <c r="B4" s="41" t="s">
        <v>1067</v>
      </c>
      <c r="C4" s="41" t="s">
        <v>1082</v>
      </c>
      <c r="F4" s="41" t="s">
        <v>572</v>
      </c>
      <c r="G4" s="41" t="s">
        <v>572</v>
      </c>
      <c r="H4" s="41" t="s">
        <v>579</v>
      </c>
      <c r="I4" s="41" t="s">
        <v>518</v>
      </c>
      <c r="J4" s="41" t="s">
        <v>601</v>
      </c>
      <c r="K4" s="41" t="s">
        <v>177</v>
      </c>
      <c r="L4" s="41" t="s">
        <v>1062</v>
      </c>
      <c r="M4" s="41" t="s">
        <v>135</v>
      </c>
      <c r="N4" s="41" t="s">
        <v>970</v>
      </c>
      <c r="O4" s="41" t="s">
        <v>412</v>
      </c>
      <c r="P4" s="41" t="s">
        <v>63</v>
      </c>
      <c r="Q4" s="41" t="s">
        <v>585</v>
      </c>
      <c r="R4" s="41" t="s">
        <v>377</v>
      </c>
      <c r="S4" s="41" t="s">
        <v>108</v>
      </c>
      <c r="T4" s="41" t="s">
        <v>351</v>
      </c>
      <c r="U4" s="41" t="s">
        <v>79</v>
      </c>
      <c r="V4" s="41" t="s">
        <v>833</v>
      </c>
      <c r="W4" s="41" t="s">
        <v>564</v>
      </c>
      <c r="X4" s="41" t="s">
        <v>63</v>
      </c>
      <c r="Y4" s="41" t="s">
        <v>140</v>
      </c>
      <c r="Z4" s="41" t="s">
        <v>792</v>
      </c>
      <c r="AA4" s="41" t="s">
        <v>31</v>
      </c>
      <c r="AB4" s="41" t="s">
        <v>766</v>
      </c>
      <c r="AC4" s="41" t="s">
        <v>281</v>
      </c>
      <c r="AD4" s="41" t="s">
        <v>728</v>
      </c>
      <c r="AE4" s="41" t="s">
        <v>201</v>
      </c>
      <c r="AF4" s="41" t="s">
        <v>267</v>
      </c>
      <c r="AG4" s="41" t="s">
        <v>259</v>
      </c>
      <c r="AH4" s="41" t="s">
        <v>3</v>
      </c>
      <c r="AI4" s="41" t="s">
        <v>656</v>
      </c>
      <c r="AJ4" s="41" t="s">
        <v>8</v>
      </c>
      <c r="AK4" s="41" t="s">
        <v>610</v>
      </c>
      <c r="AL4" s="41" t="s">
        <v>214</v>
      </c>
      <c r="AM4" s="41" t="s">
        <v>553</v>
      </c>
      <c r="AN4" s="41" t="s">
        <v>550</v>
      </c>
    </row>
    <row r="5" spans="2:40" x14ac:dyDescent="0.2">
      <c r="C5" s="41" t="s">
        <v>1083</v>
      </c>
      <c r="F5" s="41" t="s">
        <v>433</v>
      </c>
      <c r="G5" s="41" t="s">
        <v>433</v>
      </c>
      <c r="H5" s="41" t="s">
        <v>580</v>
      </c>
      <c r="I5" s="41" t="s">
        <v>519</v>
      </c>
      <c r="J5" s="41" t="s">
        <v>602</v>
      </c>
      <c r="K5" s="41" t="s">
        <v>176</v>
      </c>
      <c r="M5" s="41" t="s">
        <v>136</v>
      </c>
      <c r="N5" s="41" t="s">
        <v>971</v>
      </c>
      <c r="O5" s="41" t="s">
        <v>413</v>
      </c>
      <c r="P5" s="41" t="s">
        <v>934</v>
      </c>
      <c r="Q5" s="41" t="s">
        <v>586</v>
      </c>
      <c r="R5" s="41" t="s">
        <v>217</v>
      </c>
      <c r="S5" s="41" t="s">
        <v>109</v>
      </c>
      <c r="T5" s="41" t="s">
        <v>352</v>
      </c>
      <c r="U5" s="41" t="s">
        <v>8</v>
      </c>
      <c r="V5" s="41" t="s">
        <v>834</v>
      </c>
      <c r="W5" s="41" t="s">
        <v>568</v>
      </c>
      <c r="X5" s="41" t="s">
        <v>65</v>
      </c>
      <c r="Y5" s="41" t="s">
        <v>560</v>
      </c>
      <c r="Z5" s="41" t="s">
        <v>793</v>
      </c>
      <c r="AA5" s="41" t="s">
        <v>39</v>
      </c>
      <c r="AB5" s="41" t="s">
        <v>767</v>
      </c>
      <c r="AC5" s="41" t="s">
        <v>282</v>
      </c>
      <c r="AD5" s="41" t="s">
        <v>729</v>
      </c>
      <c r="AE5" s="41" t="s">
        <v>200</v>
      </c>
      <c r="AF5" s="41" t="s">
        <v>8</v>
      </c>
      <c r="AG5" s="41" t="s">
        <v>260</v>
      </c>
      <c r="AH5" s="41" t="s">
        <v>2</v>
      </c>
      <c r="AI5" s="41" t="s">
        <v>63</v>
      </c>
      <c r="AJ5" s="41" t="s">
        <v>9</v>
      </c>
      <c r="AK5" s="41" t="s">
        <v>611</v>
      </c>
      <c r="AL5" s="41" t="s">
        <v>215</v>
      </c>
      <c r="AM5" s="41" t="s">
        <v>552</v>
      </c>
      <c r="AN5" s="41" t="s">
        <v>548</v>
      </c>
    </row>
    <row r="6" spans="2:40" x14ac:dyDescent="0.2">
      <c r="C6" s="41" t="s">
        <v>1085</v>
      </c>
      <c r="F6" s="41" t="s">
        <v>601</v>
      </c>
      <c r="G6" s="41" t="s">
        <v>601</v>
      </c>
      <c r="H6" s="41" t="s">
        <v>581</v>
      </c>
      <c r="I6" s="41" t="s">
        <v>520</v>
      </c>
      <c r="J6" s="41" t="s">
        <v>603</v>
      </c>
      <c r="K6" s="41" t="s">
        <v>178</v>
      </c>
      <c r="M6" s="41" t="s">
        <v>137</v>
      </c>
      <c r="N6" s="41" t="s">
        <v>972</v>
      </c>
      <c r="O6" s="41" t="s">
        <v>414</v>
      </c>
      <c r="P6" s="41" t="s">
        <v>935</v>
      </c>
      <c r="Q6" s="41" t="s">
        <v>587</v>
      </c>
      <c r="R6" s="41" t="s">
        <v>260</v>
      </c>
      <c r="S6" s="41" t="s">
        <v>110</v>
      </c>
      <c r="T6" s="41" t="s">
        <v>340</v>
      </c>
      <c r="U6" s="41" t="s">
        <v>80</v>
      </c>
      <c r="V6" s="41" t="s">
        <v>835</v>
      </c>
      <c r="W6" s="41" t="s">
        <v>563</v>
      </c>
      <c r="X6" s="41" t="s">
        <v>66</v>
      </c>
      <c r="Y6" s="41" t="s">
        <v>561</v>
      </c>
      <c r="Z6" s="41" t="s">
        <v>794</v>
      </c>
      <c r="AA6" s="41" t="s">
        <v>40</v>
      </c>
      <c r="AB6" s="41" t="s">
        <v>768</v>
      </c>
      <c r="AC6" s="41" t="s">
        <v>283</v>
      </c>
      <c r="AD6" s="41" t="s">
        <v>730</v>
      </c>
      <c r="AE6" s="41" t="s">
        <v>202</v>
      </c>
      <c r="AF6" s="41" t="s">
        <v>268</v>
      </c>
      <c r="AG6" s="41" t="s">
        <v>261</v>
      </c>
      <c r="AI6" s="41" t="s">
        <v>657</v>
      </c>
      <c r="AJ6" s="41" t="s">
        <v>12</v>
      </c>
      <c r="AK6" s="41" t="s">
        <v>612</v>
      </c>
      <c r="AL6" s="41" t="s">
        <v>216</v>
      </c>
      <c r="AM6" s="41" t="s">
        <v>554</v>
      </c>
      <c r="AN6" s="41" t="s">
        <v>547</v>
      </c>
    </row>
    <row r="7" spans="2:40" x14ac:dyDescent="0.2">
      <c r="F7" s="41" t="s">
        <v>175</v>
      </c>
      <c r="G7" s="41" t="s">
        <v>175</v>
      </c>
      <c r="H7" s="41" t="s">
        <v>234</v>
      </c>
      <c r="I7" s="41" t="s">
        <v>521</v>
      </c>
      <c r="J7" s="41" t="s">
        <v>604</v>
      </c>
      <c r="K7" s="41" t="s">
        <v>179</v>
      </c>
      <c r="M7" s="41" t="s">
        <v>138</v>
      </c>
      <c r="N7" s="41" t="s">
        <v>286</v>
      </c>
      <c r="O7" s="41" t="s">
        <v>415</v>
      </c>
      <c r="P7" s="41" t="s">
        <v>936</v>
      </c>
      <c r="Q7" s="41" t="s">
        <v>588</v>
      </c>
      <c r="R7" s="41" t="s">
        <v>131</v>
      </c>
      <c r="S7" s="41" t="s">
        <v>111</v>
      </c>
      <c r="T7" s="41" t="s">
        <v>353</v>
      </c>
      <c r="U7" s="41" t="s">
        <v>81</v>
      </c>
      <c r="V7" s="41" t="s">
        <v>836</v>
      </c>
      <c r="W7" s="41" t="s">
        <v>567</v>
      </c>
      <c r="X7" s="41" t="s">
        <v>67</v>
      </c>
      <c r="Y7" s="41" t="s">
        <v>559</v>
      </c>
      <c r="Z7" s="41" t="s">
        <v>795</v>
      </c>
      <c r="AA7" s="41" t="s">
        <v>41</v>
      </c>
      <c r="AB7" s="41" t="s">
        <v>769</v>
      </c>
      <c r="AC7" s="41" t="s">
        <v>284</v>
      </c>
      <c r="AD7" s="41" t="s">
        <v>731</v>
      </c>
      <c r="AE7" s="41" t="s">
        <v>203</v>
      </c>
      <c r="AF7" s="41" t="s">
        <v>269</v>
      </c>
      <c r="AG7" s="41" t="s">
        <v>262</v>
      </c>
      <c r="AI7" s="41" t="s">
        <v>531</v>
      </c>
      <c r="AJ7" s="41" t="s">
        <v>10</v>
      </c>
      <c r="AK7" s="41" t="s">
        <v>613</v>
      </c>
      <c r="AL7" s="41" t="s">
        <v>217</v>
      </c>
      <c r="AM7" s="41" t="s">
        <v>556</v>
      </c>
      <c r="AN7" s="41" t="s">
        <v>549</v>
      </c>
    </row>
    <row r="8" spans="2:40" x14ac:dyDescent="0.2">
      <c r="B8" s="92" t="s">
        <v>1100</v>
      </c>
      <c r="C8" s="92" t="s">
        <v>1116</v>
      </c>
      <c r="F8" s="41" t="s">
        <v>1075</v>
      </c>
      <c r="G8" s="41" t="s">
        <v>1075</v>
      </c>
      <c r="H8" s="41" t="s">
        <v>578</v>
      </c>
      <c r="I8" s="41" t="s">
        <v>522</v>
      </c>
      <c r="J8" s="41" t="s">
        <v>605</v>
      </c>
      <c r="K8" s="41" t="s">
        <v>180</v>
      </c>
      <c r="M8" s="41" t="s">
        <v>133</v>
      </c>
      <c r="N8" s="41" t="s">
        <v>973</v>
      </c>
      <c r="O8" s="41" t="s">
        <v>416</v>
      </c>
      <c r="P8" s="41" t="s">
        <v>937</v>
      </c>
      <c r="Q8" s="41" t="s">
        <v>589</v>
      </c>
      <c r="R8" s="41" t="s">
        <v>378</v>
      </c>
      <c r="S8" s="41" t="s">
        <v>112</v>
      </c>
      <c r="T8" s="41" t="s">
        <v>354</v>
      </c>
      <c r="U8" s="41" t="s">
        <v>82</v>
      </c>
      <c r="V8" s="41" t="s">
        <v>900</v>
      </c>
      <c r="W8" s="41" t="s">
        <v>570</v>
      </c>
      <c r="X8" s="41" t="s">
        <v>68</v>
      </c>
      <c r="Z8" s="41" t="s">
        <v>796</v>
      </c>
      <c r="AA8" s="41" t="s">
        <v>42</v>
      </c>
      <c r="AB8" s="41" t="s">
        <v>770</v>
      </c>
      <c r="AC8" s="41" t="s">
        <v>285</v>
      </c>
      <c r="AD8" s="41" t="s">
        <v>733</v>
      </c>
      <c r="AE8" s="41" t="s">
        <v>204</v>
      </c>
      <c r="AF8" s="41" t="s">
        <v>77</v>
      </c>
      <c r="AG8" s="41" t="s">
        <v>263</v>
      </c>
      <c r="AI8" s="41" t="s">
        <v>658</v>
      </c>
      <c r="AJ8" s="41" t="s">
        <v>11</v>
      </c>
      <c r="AK8" s="41" t="s">
        <v>614</v>
      </c>
      <c r="AL8" s="41" t="s">
        <v>131</v>
      </c>
      <c r="AM8" s="41" t="s">
        <v>555</v>
      </c>
    </row>
    <row r="9" spans="2:40" x14ac:dyDescent="0.2">
      <c r="B9" s="91">
        <v>1</v>
      </c>
      <c r="C9" s="41" t="s">
        <v>1117</v>
      </c>
      <c r="F9" s="41" t="s">
        <v>131</v>
      </c>
      <c r="G9" s="41" t="s">
        <v>131</v>
      </c>
      <c r="H9" s="41" t="s">
        <v>582</v>
      </c>
      <c r="I9" s="41" t="s">
        <v>523</v>
      </c>
      <c r="J9" s="41" t="s">
        <v>606</v>
      </c>
      <c r="K9" s="41" t="s">
        <v>181</v>
      </c>
      <c r="M9" s="41" t="s">
        <v>139</v>
      </c>
      <c r="N9" s="41" t="s">
        <v>974</v>
      </c>
      <c r="O9" s="41" t="s">
        <v>417</v>
      </c>
      <c r="P9" s="41" t="s">
        <v>383</v>
      </c>
      <c r="Q9" s="41" t="s">
        <v>590</v>
      </c>
      <c r="R9" s="41" t="s">
        <v>379</v>
      </c>
      <c r="S9" s="41" t="s">
        <v>113</v>
      </c>
      <c r="T9" s="41" t="s">
        <v>355</v>
      </c>
      <c r="U9" s="41" t="s">
        <v>83</v>
      </c>
      <c r="V9" s="41" t="s">
        <v>837</v>
      </c>
      <c r="W9" s="41" t="s">
        <v>569</v>
      </c>
      <c r="X9" s="41" t="s">
        <v>69</v>
      </c>
      <c r="Z9" s="41" t="s">
        <v>797</v>
      </c>
      <c r="AA9" s="41" t="s">
        <v>43</v>
      </c>
      <c r="AB9" s="41" t="s">
        <v>771</v>
      </c>
      <c r="AC9" s="41" t="s">
        <v>286</v>
      </c>
      <c r="AD9" s="41" t="s">
        <v>732</v>
      </c>
      <c r="AE9" s="41" t="s">
        <v>205</v>
      </c>
      <c r="AF9" s="41" t="s">
        <v>270</v>
      </c>
      <c r="AG9" s="41" t="s">
        <v>264</v>
      </c>
      <c r="AI9" s="41" t="s">
        <v>659</v>
      </c>
      <c r="AJ9" s="41" t="s">
        <v>6</v>
      </c>
      <c r="AK9" s="41" t="s">
        <v>615</v>
      </c>
      <c r="AL9" s="41" t="s">
        <v>218</v>
      </c>
      <c r="AM9" s="41" t="s">
        <v>557</v>
      </c>
    </row>
    <row r="10" spans="2:40" x14ac:dyDescent="0.2">
      <c r="B10" s="91">
        <v>2</v>
      </c>
      <c r="C10" s="41" t="s">
        <v>1118</v>
      </c>
      <c r="F10" s="41" t="s">
        <v>945</v>
      </c>
      <c r="G10" s="41" t="s">
        <v>945</v>
      </c>
      <c r="H10" s="41" t="s">
        <v>574</v>
      </c>
      <c r="I10" s="41" t="s">
        <v>524</v>
      </c>
      <c r="J10" s="41" t="s">
        <v>607</v>
      </c>
      <c r="K10" s="41" t="s">
        <v>182</v>
      </c>
      <c r="M10" s="41" t="s">
        <v>140</v>
      </c>
      <c r="N10" s="41" t="s">
        <v>975</v>
      </c>
      <c r="O10" s="41" t="s">
        <v>418</v>
      </c>
      <c r="P10" s="41" t="s">
        <v>940</v>
      </c>
      <c r="Q10" s="41" t="s">
        <v>591</v>
      </c>
      <c r="R10" s="41" t="s">
        <v>380</v>
      </c>
      <c r="S10" s="41" t="s">
        <v>114</v>
      </c>
      <c r="T10" s="41" t="s">
        <v>341</v>
      </c>
      <c r="U10" s="41" t="s">
        <v>84</v>
      </c>
      <c r="V10" s="41" t="s">
        <v>838</v>
      </c>
      <c r="W10" s="41" t="s">
        <v>571</v>
      </c>
      <c r="X10" s="41" t="s">
        <v>70</v>
      </c>
      <c r="Z10" s="41" t="s">
        <v>798</v>
      </c>
      <c r="AA10" s="41" t="s">
        <v>32</v>
      </c>
      <c r="AB10" s="41" t="s">
        <v>772</v>
      </c>
      <c r="AC10" s="41" t="s">
        <v>287</v>
      </c>
      <c r="AD10" s="41" t="s">
        <v>734</v>
      </c>
      <c r="AE10" s="41" t="s">
        <v>206</v>
      </c>
      <c r="AF10" s="41" t="s">
        <v>271</v>
      </c>
      <c r="AG10" s="41" t="s">
        <v>265</v>
      </c>
      <c r="AI10" s="41" t="s">
        <v>535</v>
      </c>
      <c r="AJ10" s="41" t="s">
        <v>5</v>
      </c>
      <c r="AK10" s="41" t="s">
        <v>616</v>
      </c>
      <c r="AL10" s="41" t="s">
        <v>219</v>
      </c>
    </row>
    <row r="11" spans="2:40" x14ac:dyDescent="0.2">
      <c r="B11" s="91">
        <v>3</v>
      </c>
      <c r="C11" s="41" t="s">
        <v>1119</v>
      </c>
      <c r="F11" s="41" t="s">
        <v>408</v>
      </c>
      <c r="G11" s="41" t="s">
        <v>408</v>
      </c>
      <c r="H11" s="41" t="s">
        <v>576</v>
      </c>
      <c r="I11" s="41" t="s">
        <v>525</v>
      </c>
      <c r="K11" s="41" t="s">
        <v>183</v>
      </c>
      <c r="M11" s="41" t="s">
        <v>141</v>
      </c>
      <c r="N11" s="41" t="s">
        <v>945</v>
      </c>
      <c r="O11" s="41" t="s">
        <v>419</v>
      </c>
      <c r="P11" s="41" t="s">
        <v>939</v>
      </c>
      <c r="Q11" s="41" t="s">
        <v>592</v>
      </c>
      <c r="R11" s="41" t="s">
        <v>381</v>
      </c>
      <c r="S11" s="41" t="s">
        <v>115</v>
      </c>
      <c r="T11" s="41" t="s">
        <v>356</v>
      </c>
      <c r="U11" s="41" t="s">
        <v>85</v>
      </c>
      <c r="V11" s="41" t="s">
        <v>839</v>
      </c>
      <c r="W11" s="41" t="s">
        <v>566</v>
      </c>
      <c r="X11" s="41" t="s">
        <v>62</v>
      </c>
      <c r="Z11" s="41" t="s">
        <v>799</v>
      </c>
      <c r="AA11" s="41" t="s">
        <v>44</v>
      </c>
      <c r="AB11" s="41" t="s">
        <v>773</v>
      </c>
      <c r="AC11" s="41" t="s">
        <v>294</v>
      </c>
      <c r="AD11" s="41" t="s">
        <v>735</v>
      </c>
      <c r="AE11" s="41" t="s">
        <v>208</v>
      </c>
      <c r="AF11" s="41" t="s">
        <v>272</v>
      </c>
      <c r="AG11" s="41" t="s">
        <v>252</v>
      </c>
      <c r="AI11" s="41" t="s">
        <v>131</v>
      </c>
      <c r="AJ11" s="41" t="s">
        <v>13</v>
      </c>
      <c r="AK11" s="41" t="s">
        <v>617</v>
      </c>
      <c r="AL11" s="41" t="s">
        <v>220</v>
      </c>
    </row>
    <row r="12" spans="2:40" x14ac:dyDescent="0.2">
      <c r="B12" s="91">
        <v>4</v>
      </c>
      <c r="C12" s="41" t="s">
        <v>1120</v>
      </c>
      <c r="F12" s="41" t="s">
        <v>932</v>
      </c>
      <c r="G12" s="41" t="s">
        <v>932</v>
      </c>
      <c r="H12" s="41" t="s">
        <v>577</v>
      </c>
      <c r="I12" s="41" t="s">
        <v>526</v>
      </c>
      <c r="K12" s="41" t="s">
        <v>184</v>
      </c>
      <c r="M12" s="41" t="s">
        <v>134</v>
      </c>
      <c r="N12" s="41" t="s">
        <v>976</v>
      </c>
      <c r="O12" s="41" t="s">
        <v>411</v>
      </c>
      <c r="P12" s="41" t="s">
        <v>941</v>
      </c>
      <c r="Q12" s="41" t="s">
        <v>593</v>
      </c>
      <c r="R12" s="41" t="s">
        <v>382</v>
      </c>
      <c r="S12" s="41" t="s">
        <v>116</v>
      </c>
      <c r="T12" s="41" t="s">
        <v>342</v>
      </c>
      <c r="U12" s="41" t="s">
        <v>86</v>
      </c>
      <c r="V12" s="41" t="s">
        <v>840</v>
      </c>
      <c r="W12" s="41" t="s">
        <v>565</v>
      </c>
      <c r="X12" s="41" t="s">
        <v>71</v>
      </c>
      <c r="Z12" s="41" t="s">
        <v>800</v>
      </c>
      <c r="AA12" s="41" t="s">
        <v>45</v>
      </c>
      <c r="AB12" s="41" t="s">
        <v>774</v>
      </c>
      <c r="AC12" s="41" t="s">
        <v>288</v>
      </c>
      <c r="AD12" s="41" t="s">
        <v>736</v>
      </c>
      <c r="AE12" s="41" t="s">
        <v>209</v>
      </c>
      <c r="AF12" s="41" t="s">
        <v>273</v>
      </c>
      <c r="AG12" s="41" t="s">
        <v>253</v>
      </c>
      <c r="AI12" s="41" t="s">
        <v>655</v>
      </c>
      <c r="AJ12" s="41" t="s">
        <v>14</v>
      </c>
      <c r="AK12" s="41" t="s">
        <v>618</v>
      </c>
      <c r="AL12" s="41" t="s">
        <v>221</v>
      </c>
    </row>
    <row r="13" spans="2:40" x14ac:dyDescent="0.2">
      <c r="B13" s="91">
        <v>5</v>
      </c>
      <c r="F13" s="41" t="s">
        <v>583</v>
      </c>
      <c r="G13" s="41" t="s">
        <v>583</v>
      </c>
      <c r="H13" s="41" t="s">
        <v>573</v>
      </c>
      <c r="I13" s="41" t="s">
        <v>528</v>
      </c>
      <c r="K13" s="41" t="s">
        <v>185</v>
      </c>
      <c r="M13" s="41" t="s">
        <v>142</v>
      </c>
      <c r="N13" s="41" t="s">
        <v>8</v>
      </c>
      <c r="O13" s="41" t="s">
        <v>420</v>
      </c>
      <c r="P13" s="41" t="s">
        <v>938</v>
      </c>
      <c r="Q13" s="41" t="s">
        <v>594</v>
      </c>
      <c r="R13" s="41" t="s">
        <v>298</v>
      </c>
      <c r="S13" s="41" t="s">
        <v>117</v>
      </c>
      <c r="T13" s="41" t="s">
        <v>343</v>
      </c>
      <c r="U13" s="41" t="s">
        <v>87</v>
      </c>
      <c r="V13" s="41" t="s">
        <v>660</v>
      </c>
      <c r="X13" s="41" t="s">
        <v>72</v>
      </c>
      <c r="Z13" s="41" t="s">
        <v>801</v>
      </c>
      <c r="AA13" s="41" t="s">
        <v>46</v>
      </c>
      <c r="AB13" s="41" t="s">
        <v>775</v>
      </c>
      <c r="AC13" s="41" t="s">
        <v>289</v>
      </c>
      <c r="AD13" s="41" t="s">
        <v>727</v>
      </c>
      <c r="AE13" s="41" t="s">
        <v>210</v>
      </c>
      <c r="AF13" s="41" t="s">
        <v>274</v>
      </c>
      <c r="AG13" s="41" t="s">
        <v>258</v>
      </c>
      <c r="AI13" s="41" t="s">
        <v>660</v>
      </c>
      <c r="AJ13" s="41" t="s">
        <v>15</v>
      </c>
      <c r="AK13" s="41" t="s">
        <v>619</v>
      </c>
      <c r="AL13" s="41" t="s">
        <v>213</v>
      </c>
    </row>
    <row r="14" spans="2:40" x14ac:dyDescent="0.2">
      <c r="B14" s="91">
        <v>6</v>
      </c>
      <c r="F14" s="41" t="s">
        <v>371</v>
      </c>
      <c r="G14" s="41" t="s">
        <v>371</v>
      </c>
      <c r="H14" s="41" t="s">
        <v>575</v>
      </c>
      <c r="I14" s="41" t="s">
        <v>529</v>
      </c>
      <c r="K14" s="41" t="s">
        <v>186</v>
      </c>
      <c r="M14" s="41" t="s">
        <v>143</v>
      </c>
      <c r="N14" s="41" t="s">
        <v>977</v>
      </c>
      <c r="O14" s="41" t="s">
        <v>421</v>
      </c>
      <c r="P14" s="41" t="s">
        <v>785</v>
      </c>
      <c r="Q14" s="41" t="s">
        <v>595</v>
      </c>
      <c r="R14" s="41" t="s">
        <v>383</v>
      </c>
      <c r="S14" s="41" t="s">
        <v>118</v>
      </c>
      <c r="T14" s="41" t="s">
        <v>358</v>
      </c>
      <c r="U14" s="41" t="s">
        <v>88</v>
      </c>
      <c r="V14" s="41" t="s">
        <v>841</v>
      </c>
      <c r="X14" s="41" t="s">
        <v>64</v>
      </c>
      <c r="Z14" s="41" t="s">
        <v>802</v>
      </c>
      <c r="AA14" s="41" t="s">
        <v>47</v>
      </c>
      <c r="AB14" s="41" t="s">
        <v>453</v>
      </c>
      <c r="AC14" s="41" t="s">
        <v>290</v>
      </c>
      <c r="AD14" s="41" t="s">
        <v>737</v>
      </c>
      <c r="AE14" s="41" t="s">
        <v>207</v>
      </c>
      <c r="AF14" s="41" t="s">
        <v>275</v>
      </c>
      <c r="AG14" s="41" t="s">
        <v>254</v>
      </c>
      <c r="AI14" s="41" t="s">
        <v>661</v>
      </c>
      <c r="AJ14" s="41" t="s">
        <v>16</v>
      </c>
      <c r="AK14" s="41" t="s">
        <v>620</v>
      </c>
      <c r="AL14" s="41" t="s">
        <v>222</v>
      </c>
    </row>
    <row r="15" spans="2:40" x14ac:dyDescent="0.2">
      <c r="B15" s="91">
        <v>7</v>
      </c>
      <c r="C15" s="92" t="s">
        <v>1182</v>
      </c>
      <c r="F15" s="41" t="s">
        <v>105</v>
      </c>
      <c r="G15" s="41" t="s">
        <v>105</v>
      </c>
      <c r="I15" s="41" t="s">
        <v>530</v>
      </c>
      <c r="K15" s="41" t="s">
        <v>187</v>
      </c>
      <c r="M15" s="41" t="s">
        <v>77</v>
      </c>
      <c r="N15" s="41" t="s">
        <v>408</v>
      </c>
      <c r="O15" s="41" t="s">
        <v>422</v>
      </c>
      <c r="P15" s="41" t="s">
        <v>942</v>
      </c>
      <c r="Q15" s="41" t="s">
        <v>192</v>
      </c>
      <c r="R15" s="41" t="s">
        <v>374</v>
      </c>
      <c r="S15" s="41" t="s">
        <v>119</v>
      </c>
      <c r="T15" s="41" t="s">
        <v>357</v>
      </c>
      <c r="U15" s="41" t="s">
        <v>89</v>
      </c>
      <c r="V15" s="41" t="s">
        <v>842</v>
      </c>
      <c r="X15" s="41" t="s">
        <v>73</v>
      </c>
      <c r="Z15" s="41" t="s">
        <v>454</v>
      </c>
      <c r="AA15" s="41" t="s">
        <v>48</v>
      </c>
      <c r="AB15" s="41" t="s">
        <v>48</v>
      </c>
      <c r="AC15" s="41" t="s">
        <v>77</v>
      </c>
      <c r="AD15" s="41" t="s">
        <v>738</v>
      </c>
      <c r="AE15" s="41" t="s">
        <v>211</v>
      </c>
      <c r="AF15" s="41" t="s">
        <v>276</v>
      </c>
      <c r="AG15" s="41" t="s">
        <v>255</v>
      </c>
      <c r="AI15" s="41" t="s">
        <v>662</v>
      </c>
      <c r="AJ15" s="41" t="s">
        <v>17</v>
      </c>
      <c r="AK15" s="41" t="s">
        <v>621</v>
      </c>
      <c r="AL15" s="41" t="s">
        <v>179</v>
      </c>
    </row>
    <row r="16" spans="2:40" x14ac:dyDescent="0.2">
      <c r="B16" s="91">
        <v>8</v>
      </c>
      <c r="C16" s="41" t="s">
        <v>1183</v>
      </c>
      <c r="F16" s="41" t="s">
        <v>339</v>
      </c>
      <c r="G16" s="41" t="s">
        <v>339</v>
      </c>
      <c r="I16" s="41" t="s">
        <v>217</v>
      </c>
      <c r="K16" s="41" t="s">
        <v>188</v>
      </c>
      <c r="M16" s="41" t="s">
        <v>144</v>
      </c>
      <c r="N16" s="41" t="s">
        <v>978</v>
      </c>
      <c r="O16" s="41" t="s">
        <v>423</v>
      </c>
      <c r="P16" s="41" t="s">
        <v>943</v>
      </c>
      <c r="Q16" s="41" t="s">
        <v>596</v>
      </c>
      <c r="R16" s="41" t="s">
        <v>384</v>
      </c>
      <c r="S16" s="41" t="s">
        <v>120</v>
      </c>
      <c r="T16" s="41" t="s">
        <v>359</v>
      </c>
      <c r="U16" s="41" t="s">
        <v>90</v>
      </c>
      <c r="V16" s="41" t="s">
        <v>843</v>
      </c>
      <c r="X16" s="41" t="s">
        <v>74</v>
      </c>
      <c r="Z16" s="41" t="s">
        <v>803</v>
      </c>
      <c r="AA16" s="41" t="s">
        <v>33</v>
      </c>
      <c r="AB16" s="41" t="s">
        <v>778</v>
      </c>
      <c r="AC16" s="41" t="s">
        <v>291</v>
      </c>
      <c r="AD16" s="41" t="s">
        <v>359</v>
      </c>
      <c r="AE16" s="41" t="s">
        <v>212</v>
      </c>
      <c r="AG16" s="41" t="s">
        <v>256</v>
      </c>
      <c r="AI16" s="41" t="s">
        <v>663</v>
      </c>
      <c r="AJ16" s="41" t="s">
        <v>18</v>
      </c>
      <c r="AK16" s="41" t="s">
        <v>622</v>
      </c>
      <c r="AL16" s="41" t="s">
        <v>223</v>
      </c>
    </row>
    <row r="17" spans="2:38" x14ac:dyDescent="0.2">
      <c r="B17" s="91">
        <v>9</v>
      </c>
      <c r="C17" s="41" t="s">
        <v>1184</v>
      </c>
      <c r="F17" s="41" t="s">
        <v>77</v>
      </c>
      <c r="G17" s="41" t="s">
        <v>77</v>
      </c>
      <c r="I17" s="41" t="s">
        <v>267</v>
      </c>
      <c r="K17" s="41" t="s">
        <v>189</v>
      </c>
      <c r="M17" s="41" t="s">
        <v>145</v>
      </c>
      <c r="N17" s="41" t="s">
        <v>979</v>
      </c>
      <c r="O17" s="41" t="s">
        <v>424</v>
      </c>
      <c r="P17" s="41" t="s">
        <v>933</v>
      </c>
      <c r="Q17" s="41" t="s">
        <v>597</v>
      </c>
      <c r="R17" s="41" t="s">
        <v>385</v>
      </c>
      <c r="S17" s="41" t="s">
        <v>121</v>
      </c>
      <c r="T17" s="41" t="s">
        <v>360</v>
      </c>
      <c r="U17" s="41" t="s">
        <v>78</v>
      </c>
      <c r="V17" s="41" t="s">
        <v>844</v>
      </c>
      <c r="X17" s="41" t="s">
        <v>75</v>
      </c>
      <c r="Z17" s="41" t="s">
        <v>804</v>
      </c>
      <c r="AA17" s="41" t="s">
        <v>49</v>
      </c>
      <c r="AB17" s="41" t="s">
        <v>780</v>
      </c>
      <c r="AC17" s="41" t="s">
        <v>292</v>
      </c>
      <c r="AD17" s="41" t="s">
        <v>739</v>
      </c>
      <c r="AG17" s="41" t="s">
        <v>257</v>
      </c>
      <c r="AI17" s="41" t="s">
        <v>664</v>
      </c>
      <c r="AJ17" s="41" t="s">
        <v>19</v>
      </c>
      <c r="AK17" s="41" t="s">
        <v>623</v>
      </c>
      <c r="AL17" s="41" t="s">
        <v>224</v>
      </c>
    </row>
    <row r="18" spans="2:38" x14ac:dyDescent="0.2">
      <c r="B18" s="91">
        <v>10</v>
      </c>
      <c r="C18" s="41" t="s">
        <v>1105</v>
      </c>
      <c r="F18" s="41" t="s">
        <v>826</v>
      </c>
      <c r="G18" s="41" t="s">
        <v>826</v>
      </c>
      <c r="I18" s="41" t="s">
        <v>531</v>
      </c>
      <c r="K18" s="41" t="s">
        <v>190</v>
      </c>
      <c r="M18" s="41" t="s">
        <v>146</v>
      </c>
      <c r="N18" s="41" t="s">
        <v>980</v>
      </c>
      <c r="O18" s="41" t="s">
        <v>410</v>
      </c>
      <c r="P18" s="41" t="s">
        <v>944</v>
      </c>
      <c r="Q18" s="41" t="s">
        <v>598</v>
      </c>
      <c r="R18" s="41" t="s">
        <v>386</v>
      </c>
      <c r="S18" s="41" t="s">
        <v>126</v>
      </c>
      <c r="T18" s="41" t="s">
        <v>361</v>
      </c>
      <c r="U18" s="41" t="s">
        <v>91</v>
      </c>
      <c r="V18" s="41" t="s">
        <v>845</v>
      </c>
      <c r="X18" s="41" t="s">
        <v>76</v>
      </c>
      <c r="Z18" s="41" t="s">
        <v>805</v>
      </c>
      <c r="AA18" s="41" t="s">
        <v>50</v>
      </c>
      <c r="AB18" s="41" t="s">
        <v>776</v>
      </c>
      <c r="AC18" s="41" t="s">
        <v>293</v>
      </c>
      <c r="AD18" s="41" t="s">
        <v>740</v>
      </c>
      <c r="AI18" s="41" t="s">
        <v>665</v>
      </c>
      <c r="AJ18" s="41" t="s">
        <v>20</v>
      </c>
      <c r="AK18" s="41" t="s">
        <v>624</v>
      </c>
      <c r="AL18" s="41" t="s">
        <v>225</v>
      </c>
    </row>
    <row r="19" spans="2:38" x14ac:dyDescent="0.2">
      <c r="B19" s="91">
        <v>11</v>
      </c>
      <c r="F19" s="41" t="s">
        <v>562</v>
      </c>
      <c r="G19" s="41" t="s">
        <v>562</v>
      </c>
      <c r="I19" s="41" t="s">
        <v>533</v>
      </c>
      <c r="K19" s="41" t="s">
        <v>191</v>
      </c>
      <c r="M19" s="41" t="s">
        <v>147</v>
      </c>
      <c r="N19" s="41" t="s">
        <v>981</v>
      </c>
      <c r="O19" s="41" t="s">
        <v>425</v>
      </c>
      <c r="P19" s="41" t="s">
        <v>508</v>
      </c>
      <c r="Q19" s="41" t="s">
        <v>599</v>
      </c>
      <c r="R19" s="41" t="s">
        <v>387</v>
      </c>
      <c r="S19" s="41" t="s">
        <v>122</v>
      </c>
      <c r="T19" s="41" t="s">
        <v>362</v>
      </c>
      <c r="U19" s="41" t="s">
        <v>92</v>
      </c>
      <c r="V19" s="41" t="s">
        <v>846</v>
      </c>
      <c r="Z19" s="41" t="s">
        <v>806</v>
      </c>
      <c r="AA19" s="41" t="s">
        <v>51</v>
      </c>
      <c r="AB19" s="41" t="s">
        <v>777</v>
      </c>
      <c r="AC19" s="41" t="s">
        <v>295</v>
      </c>
      <c r="AD19" s="41" t="s">
        <v>741</v>
      </c>
      <c r="AI19" s="41" t="s">
        <v>666</v>
      </c>
      <c r="AJ19" s="41" t="s">
        <v>21</v>
      </c>
      <c r="AK19" s="41" t="s">
        <v>625</v>
      </c>
      <c r="AL19" s="41" t="s">
        <v>226</v>
      </c>
    </row>
    <row r="20" spans="2:38" x14ac:dyDescent="0.2">
      <c r="B20" s="91">
        <v>12</v>
      </c>
      <c r="F20" s="41" t="s">
        <v>61</v>
      </c>
      <c r="G20" s="41" t="s">
        <v>61</v>
      </c>
      <c r="I20" s="41" t="s">
        <v>532</v>
      </c>
      <c r="K20" s="41" t="s">
        <v>192</v>
      </c>
      <c r="M20" s="41" t="s">
        <v>148</v>
      </c>
      <c r="N20" s="41" t="s">
        <v>994</v>
      </c>
      <c r="O20" s="41" t="s">
        <v>426</v>
      </c>
      <c r="Q20" s="41" t="s">
        <v>600</v>
      </c>
      <c r="R20" s="41" t="s">
        <v>388</v>
      </c>
      <c r="S20" s="41" t="s">
        <v>123</v>
      </c>
      <c r="T20" s="41" t="s">
        <v>363</v>
      </c>
      <c r="U20" s="41" t="s">
        <v>93</v>
      </c>
      <c r="V20" s="41" t="s">
        <v>847</v>
      </c>
      <c r="Z20" s="41" t="s">
        <v>807</v>
      </c>
      <c r="AA20" s="41" t="s">
        <v>52</v>
      </c>
      <c r="AB20" s="41" t="s">
        <v>781</v>
      </c>
      <c r="AC20" s="41" t="s">
        <v>278</v>
      </c>
      <c r="AD20" s="41" t="s">
        <v>742</v>
      </c>
      <c r="AI20" s="41" t="s">
        <v>667</v>
      </c>
      <c r="AJ20" s="41" t="s">
        <v>22</v>
      </c>
      <c r="AK20" s="41" t="s">
        <v>626</v>
      </c>
      <c r="AL20" s="41" t="s">
        <v>227</v>
      </c>
    </row>
    <row r="21" spans="2:38" x14ac:dyDescent="0.2">
      <c r="B21" s="91">
        <v>13</v>
      </c>
      <c r="C21" s="92" t="s">
        <v>1193</v>
      </c>
      <c r="F21" s="41" t="s">
        <v>558</v>
      </c>
      <c r="G21" s="41" t="s">
        <v>558</v>
      </c>
      <c r="I21" s="41" t="s">
        <v>534</v>
      </c>
      <c r="K21" s="41" t="s">
        <v>193</v>
      </c>
      <c r="M21" s="41" t="s">
        <v>149</v>
      </c>
      <c r="N21" s="41" t="s">
        <v>982</v>
      </c>
      <c r="O21" s="41" t="s">
        <v>427</v>
      </c>
      <c r="Q21" s="41" t="s">
        <v>76</v>
      </c>
      <c r="R21" s="41" t="s">
        <v>389</v>
      </c>
      <c r="S21" s="41" t="s">
        <v>124</v>
      </c>
      <c r="T21" s="41" t="s">
        <v>344</v>
      </c>
      <c r="U21" s="41" t="s">
        <v>94</v>
      </c>
      <c r="V21" s="41" t="s">
        <v>848</v>
      </c>
      <c r="Z21" s="41" t="s">
        <v>808</v>
      </c>
      <c r="AA21" s="41" t="s">
        <v>53</v>
      </c>
      <c r="AB21" s="41" t="s">
        <v>782</v>
      </c>
      <c r="AC21" s="41" t="s">
        <v>296</v>
      </c>
      <c r="AD21" s="41" t="s">
        <v>743</v>
      </c>
      <c r="AI21" s="41" t="s">
        <v>82</v>
      </c>
      <c r="AJ21" s="41" t="s">
        <v>23</v>
      </c>
      <c r="AK21" s="41" t="s">
        <v>627</v>
      </c>
      <c r="AL21" s="41" t="s">
        <v>228</v>
      </c>
    </row>
    <row r="22" spans="2:38" x14ac:dyDescent="0.2">
      <c r="B22" s="91">
        <v>14</v>
      </c>
      <c r="C22" s="41" t="s">
        <v>1194</v>
      </c>
      <c r="F22" s="41" t="s">
        <v>790</v>
      </c>
      <c r="G22" s="41" t="s">
        <v>790</v>
      </c>
      <c r="I22" s="41" t="s">
        <v>535</v>
      </c>
      <c r="K22" s="41" t="s">
        <v>194</v>
      </c>
      <c r="M22" s="41" t="s">
        <v>150</v>
      </c>
      <c r="N22" s="41" t="s">
        <v>983</v>
      </c>
      <c r="O22" s="41" t="s">
        <v>366</v>
      </c>
      <c r="Q22" s="41" t="s">
        <v>584</v>
      </c>
      <c r="R22" s="41" t="s">
        <v>390</v>
      </c>
      <c r="S22" s="41" t="s">
        <v>106</v>
      </c>
      <c r="T22" s="41" t="s">
        <v>345</v>
      </c>
      <c r="U22" s="41" t="s">
        <v>95</v>
      </c>
      <c r="V22" s="41" t="s">
        <v>849</v>
      </c>
      <c r="Z22" s="41" t="s">
        <v>791</v>
      </c>
      <c r="AA22" s="41" t="s">
        <v>54</v>
      </c>
      <c r="AB22" s="41" t="s">
        <v>784</v>
      </c>
      <c r="AC22" s="41" t="s">
        <v>297</v>
      </c>
      <c r="AD22" s="41" t="s">
        <v>745</v>
      </c>
      <c r="AI22" s="41" t="s">
        <v>668</v>
      </c>
      <c r="AJ22" s="41" t="s">
        <v>24</v>
      </c>
      <c r="AK22" s="41" t="s">
        <v>628</v>
      </c>
      <c r="AL22" s="41" t="s">
        <v>229</v>
      </c>
    </row>
    <row r="23" spans="2:38" x14ac:dyDescent="0.2">
      <c r="B23" s="91">
        <v>15</v>
      </c>
      <c r="C23" s="41" t="s">
        <v>1152</v>
      </c>
      <c r="F23" s="41" t="s">
        <v>30</v>
      </c>
      <c r="G23" s="41" t="s">
        <v>30</v>
      </c>
      <c r="I23" s="41" t="s">
        <v>537</v>
      </c>
      <c r="K23" s="41" t="s">
        <v>195</v>
      </c>
      <c r="M23" s="41" t="s">
        <v>151</v>
      </c>
      <c r="N23" s="41" t="s">
        <v>984</v>
      </c>
      <c r="O23" s="41" t="s">
        <v>251</v>
      </c>
      <c r="R23" s="41" t="s">
        <v>391</v>
      </c>
      <c r="S23" s="41" t="s">
        <v>125</v>
      </c>
      <c r="T23" s="41" t="s">
        <v>346</v>
      </c>
      <c r="U23" s="41" t="s">
        <v>96</v>
      </c>
      <c r="V23" s="41" t="s">
        <v>850</v>
      </c>
      <c r="Z23" s="41" t="s">
        <v>809</v>
      </c>
      <c r="AA23" s="41" t="s">
        <v>34</v>
      </c>
      <c r="AB23" s="41" t="s">
        <v>783</v>
      </c>
      <c r="AC23" s="41" t="s">
        <v>298</v>
      </c>
      <c r="AD23" s="41" t="s">
        <v>746</v>
      </c>
      <c r="AI23" s="41" t="s">
        <v>669</v>
      </c>
      <c r="AJ23" s="41" t="s">
        <v>25</v>
      </c>
      <c r="AK23" s="41" t="s">
        <v>629</v>
      </c>
      <c r="AL23" s="41" t="s">
        <v>230</v>
      </c>
    </row>
    <row r="24" spans="2:38" x14ac:dyDescent="0.2">
      <c r="B24" s="91">
        <v>16</v>
      </c>
      <c r="C24" s="41" t="s">
        <v>1105</v>
      </c>
      <c r="F24" s="41" t="s">
        <v>764</v>
      </c>
      <c r="G24" s="41" t="s">
        <v>764</v>
      </c>
      <c r="I24" s="41" t="s">
        <v>538</v>
      </c>
      <c r="K24" s="41" t="s">
        <v>196</v>
      </c>
      <c r="M24" s="41" t="s">
        <v>153</v>
      </c>
      <c r="N24" s="41" t="s">
        <v>985</v>
      </c>
      <c r="O24" s="41" t="s">
        <v>55</v>
      </c>
      <c r="R24" s="41" t="s">
        <v>154</v>
      </c>
      <c r="S24" s="41" t="s">
        <v>127</v>
      </c>
      <c r="T24" s="41" t="s">
        <v>364</v>
      </c>
      <c r="U24" s="41" t="s">
        <v>97</v>
      </c>
      <c r="V24" s="41" t="s">
        <v>851</v>
      </c>
      <c r="Z24" s="41" t="s">
        <v>810</v>
      </c>
      <c r="AA24" s="41" t="s">
        <v>55</v>
      </c>
      <c r="AB24" s="41" t="s">
        <v>785</v>
      </c>
      <c r="AC24" s="41" t="s">
        <v>318</v>
      </c>
      <c r="AD24" s="41" t="s">
        <v>744</v>
      </c>
      <c r="AI24" s="41" t="s">
        <v>440</v>
      </c>
      <c r="AJ24" s="41" t="s">
        <v>26</v>
      </c>
      <c r="AK24" s="41" t="s">
        <v>630</v>
      </c>
      <c r="AL24" s="41" t="s">
        <v>231</v>
      </c>
    </row>
    <row r="25" spans="2:38" x14ac:dyDescent="0.2">
      <c r="B25" s="91">
        <v>17</v>
      </c>
      <c r="F25" s="41" t="s">
        <v>277</v>
      </c>
      <c r="G25" s="41" t="s">
        <v>277</v>
      </c>
      <c r="I25" s="41" t="s">
        <v>539</v>
      </c>
      <c r="K25" s="41" t="s">
        <v>197</v>
      </c>
      <c r="M25" s="41" t="s">
        <v>152</v>
      </c>
      <c r="N25" s="41" t="s">
        <v>995</v>
      </c>
      <c r="O25" s="41" t="s">
        <v>428</v>
      </c>
      <c r="R25" s="41" t="s">
        <v>392</v>
      </c>
      <c r="S25" s="41" t="s">
        <v>128</v>
      </c>
      <c r="T25" s="41" t="s">
        <v>365</v>
      </c>
      <c r="U25" s="41" t="s">
        <v>98</v>
      </c>
      <c r="V25" s="41" t="s">
        <v>852</v>
      </c>
      <c r="Z25" s="41" t="s">
        <v>811</v>
      </c>
      <c r="AA25" s="41" t="s">
        <v>56</v>
      </c>
      <c r="AB25" s="41" t="s">
        <v>238</v>
      </c>
      <c r="AC25" s="41" t="s">
        <v>299</v>
      </c>
      <c r="AD25" s="41" t="s">
        <v>747</v>
      </c>
      <c r="AI25" s="41" t="s">
        <v>670</v>
      </c>
      <c r="AJ25" s="41" t="s">
        <v>27</v>
      </c>
      <c r="AK25" s="41" t="s">
        <v>609</v>
      </c>
      <c r="AL25" s="41" t="s">
        <v>232</v>
      </c>
    </row>
    <row r="26" spans="2:38" x14ac:dyDescent="0.2">
      <c r="B26" s="91">
        <v>18</v>
      </c>
      <c r="F26" s="41" t="s">
        <v>1076</v>
      </c>
      <c r="G26" s="41" t="s">
        <v>1076</v>
      </c>
      <c r="I26" s="41" t="s">
        <v>540</v>
      </c>
      <c r="K26" s="41" t="s">
        <v>198</v>
      </c>
      <c r="M26" s="41" t="s">
        <v>154</v>
      </c>
      <c r="N26" s="41" t="s">
        <v>986</v>
      </c>
      <c r="O26" s="41" t="s">
        <v>409</v>
      </c>
      <c r="R26" s="41" t="s">
        <v>393</v>
      </c>
      <c r="S26" s="41" t="s">
        <v>129</v>
      </c>
      <c r="T26" s="41" t="s">
        <v>350</v>
      </c>
      <c r="U26" s="41" t="s">
        <v>99</v>
      </c>
      <c r="V26" s="41" t="s">
        <v>853</v>
      </c>
      <c r="Z26" s="41" t="s">
        <v>426</v>
      </c>
      <c r="AA26" s="41" t="s">
        <v>57</v>
      </c>
      <c r="AB26" s="41" t="s">
        <v>786</v>
      </c>
      <c r="AC26" s="41" t="s">
        <v>300</v>
      </c>
      <c r="AD26" s="41" t="s">
        <v>748</v>
      </c>
      <c r="AI26" s="41" t="s">
        <v>671</v>
      </c>
      <c r="AJ26" s="41" t="s">
        <v>7</v>
      </c>
      <c r="AK26" s="41" t="s">
        <v>631</v>
      </c>
      <c r="AL26" s="41" t="s">
        <v>233</v>
      </c>
    </row>
    <row r="27" spans="2:38" x14ac:dyDescent="0.2">
      <c r="B27" s="91">
        <v>19</v>
      </c>
      <c r="C27" s="92" t="s">
        <v>1199</v>
      </c>
      <c r="F27" s="41" t="s">
        <v>199</v>
      </c>
      <c r="G27" s="41" t="s">
        <v>199</v>
      </c>
      <c r="I27" s="41" t="s">
        <v>408</v>
      </c>
      <c r="M27" s="41" t="s">
        <v>155</v>
      </c>
      <c r="N27" s="41" t="s">
        <v>987</v>
      </c>
      <c r="O27" s="41" t="s">
        <v>429</v>
      </c>
      <c r="R27" s="41" t="s">
        <v>394</v>
      </c>
      <c r="S27" s="41" t="s">
        <v>130</v>
      </c>
      <c r="T27" s="41" t="s">
        <v>347</v>
      </c>
      <c r="U27" s="41" t="s">
        <v>100</v>
      </c>
      <c r="V27" s="41" t="s">
        <v>854</v>
      </c>
      <c r="Z27" s="41" t="s">
        <v>812</v>
      </c>
      <c r="AA27" s="41" t="s">
        <v>58</v>
      </c>
      <c r="AB27" s="41" t="s">
        <v>787</v>
      </c>
      <c r="AC27" s="41" t="s">
        <v>301</v>
      </c>
      <c r="AD27" s="41" t="s">
        <v>749</v>
      </c>
      <c r="AI27" s="41" t="s">
        <v>672</v>
      </c>
      <c r="AJ27" s="41" t="s">
        <v>4</v>
      </c>
      <c r="AK27" s="41" t="s">
        <v>632</v>
      </c>
      <c r="AL27" s="41" t="s">
        <v>15</v>
      </c>
    </row>
    <row r="28" spans="2:38" x14ac:dyDescent="0.2">
      <c r="B28" s="91">
        <v>20</v>
      </c>
      <c r="C28" s="41" t="s">
        <v>1200</v>
      </c>
      <c r="F28" s="41" t="s">
        <v>266</v>
      </c>
      <c r="G28" s="41" t="s">
        <v>266</v>
      </c>
      <c r="I28" s="41" t="s">
        <v>541</v>
      </c>
      <c r="M28" s="41" t="s">
        <v>156</v>
      </c>
      <c r="N28" s="41" t="s">
        <v>988</v>
      </c>
      <c r="O28" s="41" t="s">
        <v>430</v>
      </c>
      <c r="R28" s="41" t="s">
        <v>375</v>
      </c>
      <c r="S28" s="41" t="s">
        <v>107</v>
      </c>
      <c r="T28" s="41" t="s">
        <v>348</v>
      </c>
      <c r="U28" s="41" t="s">
        <v>101</v>
      </c>
      <c r="V28" s="41" t="s">
        <v>146</v>
      </c>
      <c r="Z28" s="41" t="s">
        <v>813</v>
      </c>
      <c r="AA28" s="41" t="s">
        <v>35</v>
      </c>
      <c r="AB28" s="41" t="s">
        <v>788</v>
      </c>
      <c r="AC28" s="41" t="s">
        <v>302</v>
      </c>
      <c r="AD28" s="41" t="s">
        <v>750</v>
      </c>
      <c r="AI28" s="41" t="s">
        <v>673</v>
      </c>
      <c r="AJ28" s="41" t="s">
        <v>28</v>
      </c>
      <c r="AK28" s="41" t="s">
        <v>633</v>
      </c>
      <c r="AL28" s="41" t="s">
        <v>234</v>
      </c>
    </row>
    <row r="29" spans="2:38" x14ac:dyDescent="0.2">
      <c r="B29" s="91">
        <v>21</v>
      </c>
      <c r="C29" s="41" t="s">
        <v>1201</v>
      </c>
      <c r="F29" s="41" t="s">
        <v>251</v>
      </c>
      <c r="G29" s="41" t="s">
        <v>251</v>
      </c>
      <c r="I29" s="41" t="s">
        <v>542</v>
      </c>
      <c r="M29" s="41" t="s">
        <v>157</v>
      </c>
      <c r="N29" s="41" t="s">
        <v>989</v>
      </c>
      <c r="O29" s="41" t="s">
        <v>431</v>
      </c>
      <c r="R29" s="41" t="s">
        <v>395</v>
      </c>
      <c r="T29" s="41" t="s">
        <v>366</v>
      </c>
      <c r="U29" s="41" t="s">
        <v>102</v>
      </c>
      <c r="V29" s="41" t="s">
        <v>855</v>
      </c>
      <c r="Z29" s="41" t="s">
        <v>814</v>
      </c>
      <c r="AA29" s="41" t="s">
        <v>38</v>
      </c>
      <c r="AB29" s="41" t="s">
        <v>129</v>
      </c>
      <c r="AC29" s="41" t="s">
        <v>303</v>
      </c>
      <c r="AD29" s="41" t="s">
        <v>751</v>
      </c>
      <c r="AI29" s="41" t="s">
        <v>359</v>
      </c>
      <c r="AJ29" s="41" t="s">
        <v>29</v>
      </c>
      <c r="AK29" s="41" t="s">
        <v>634</v>
      </c>
      <c r="AL29" s="41" t="s">
        <v>235</v>
      </c>
    </row>
    <row r="30" spans="2:38" x14ac:dyDescent="0.2">
      <c r="B30" s="91">
        <v>22</v>
      </c>
      <c r="C30" s="41" t="s">
        <v>1202</v>
      </c>
      <c r="F30" s="41" t="s">
        <v>1077</v>
      </c>
      <c r="G30" s="41" t="s">
        <v>1077</v>
      </c>
      <c r="I30" s="41" t="s">
        <v>543</v>
      </c>
      <c r="M30" s="41" t="s">
        <v>158</v>
      </c>
      <c r="N30" s="41" t="s">
        <v>990</v>
      </c>
      <c r="O30" s="41" t="s">
        <v>432</v>
      </c>
      <c r="R30" s="41" t="s">
        <v>376</v>
      </c>
      <c r="T30" s="41" t="s">
        <v>367</v>
      </c>
      <c r="U30" s="41" t="s">
        <v>103</v>
      </c>
      <c r="V30" s="41" t="s">
        <v>856</v>
      </c>
      <c r="Z30" s="41" t="s">
        <v>815</v>
      </c>
      <c r="AA30" s="41" t="s">
        <v>59</v>
      </c>
      <c r="AB30" s="41" t="s">
        <v>779</v>
      </c>
      <c r="AC30" s="41" t="s">
        <v>304</v>
      </c>
      <c r="AD30" s="41" t="s">
        <v>752</v>
      </c>
      <c r="AI30" s="41" t="s">
        <v>676</v>
      </c>
      <c r="AK30" s="41" t="s">
        <v>635</v>
      </c>
      <c r="AL30" s="41" t="s">
        <v>236</v>
      </c>
    </row>
    <row r="31" spans="2:38" x14ac:dyDescent="0.2">
      <c r="B31" s="91">
        <v>23</v>
      </c>
      <c r="C31" s="41" t="s">
        <v>1203</v>
      </c>
      <c r="F31" s="41" t="s">
        <v>654</v>
      </c>
      <c r="G31" s="41" t="s">
        <v>654</v>
      </c>
      <c r="I31" s="41" t="s">
        <v>544</v>
      </c>
      <c r="M31" s="41" t="s">
        <v>159</v>
      </c>
      <c r="N31" s="41" t="s">
        <v>991</v>
      </c>
      <c r="R31" s="41" t="s">
        <v>396</v>
      </c>
      <c r="T31" s="41" t="s">
        <v>368</v>
      </c>
      <c r="U31" s="41" t="s">
        <v>104</v>
      </c>
      <c r="V31" s="41" t="s">
        <v>857</v>
      </c>
      <c r="Z31" s="41" t="s">
        <v>816</v>
      </c>
      <c r="AA31" s="41" t="s">
        <v>60</v>
      </c>
      <c r="AB31" s="41" t="s">
        <v>765</v>
      </c>
      <c r="AC31" s="41" t="s">
        <v>305</v>
      </c>
      <c r="AD31" s="41" t="s">
        <v>753</v>
      </c>
      <c r="AI31" s="41" t="s">
        <v>674</v>
      </c>
      <c r="AK31" s="41" t="s">
        <v>636</v>
      </c>
      <c r="AL31" s="41" t="s">
        <v>237</v>
      </c>
    </row>
    <row r="32" spans="2:38" x14ac:dyDescent="0.2">
      <c r="B32" s="91">
        <v>24</v>
      </c>
      <c r="F32" s="41" t="s">
        <v>4</v>
      </c>
      <c r="G32" s="41" t="s">
        <v>4</v>
      </c>
      <c r="I32" s="41" t="s">
        <v>545</v>
      </c>
      <c r="M32" s="41" t="s">
        <v>160</v>
      </c>
      <c r="N32" s="41" t="s">
        <v>992</v>
      </c>
      <c r="R32" s="41" t="s">
        <v>397</v>
      </c>
      <c r="T32" s="41" t="s">
        <v>369</v>
      </c>
      <c r="V32" s="41" t="s">
        <v>858</v>
      </c>
      <c r="Z32" s="41" t="s">
        <v>817</v>
      </c>
      <c r="AA32" s="41" t="s">
        <v>36</v>
      </c>
      <c r="AB32" s="41" t="s">
        <v>789</v>
      </c>
      <c r="AC32" s="41" t="s">
        <v>306</v>
      </c>
      <c r="AD32" s="41" t="s">
        <v>754</v>
      </c>
      <c r="AI32" s="41" t="s">
        <v>146</v>
      </c>
      <c r="AK32" s="41" t="s">
        <v>637</v>
      </c>
      <c r="AL32" s="41" t="s">
        <v>238</v>
      </c>
    </row>
    <row r="33" spans="2:38" x14ac:dyDescent="0.2">
      <c r="B33" s="91">
        <v>25</v>
      </c>
      <c r="F33" s="41" t="s">
        <v>608</v>
      </c>
      <c r="G33" s="41" t="s">
        <v>608</v>
      </c>
      <c r="I33" s="41" t="s">
        <v>434</v>
      </c>
      <c r="M33" s="41" t="s">
        <v>161</v>
      </c>
      <c r="N33" s="41" t="s">
        <v>993</v>
      </c>
      <c r="R33" s="41" t="s">
        <v>398</v>
      </c>
      <c r="T33" s="41" t="s">
        <v>370</v>
      </c>
      <c r="V33" s="41" t="s">
        <v>859</v>
      </c>
      <c r="Z33" s="41" t="s">
        <v>818</v>
      </c>
      <c r="AA33" s="41" t="s">
        <v>37</v>
      </c>
      <c r="AC33" s="41" t="s">
        <v>307</v>
      </c>
      <c r="AD33" s="41" t="s">
        <v>755</v>
      </c>
      <c r="AI33" s="41" t="s">
        <v>675</v>
      </c>
      <c r="AK33" s="41" t="s">
        <v>638</v>
      </c>
      <c r="AL33" s="41" t="s">
        <v>239</v>
      </c>
    </row>
    <row r="34" spans="2:38" x14ac:dyDescent="0.2">
      <c r="B34" s="91">
        <v>26</v>
      </c>
      <c r="C34" s="92" t="s">
        <v>1271</v>
      </c>
      <c r="F34" s="41" t="s">
        <v>1078</v>
      </c>
      <c r="G34" s="41" t="s">
        <v>1078</v>
      </c>
      <c r="I34" s="41" t="s">
        <v>435</v>
      </c>
      <c r="M34" s="41" t="s">
        <v>132</v>
      </c>
      <c r="N34" s="41" t="s">
        <v>996</v>
      </c>
      <c r="R34" s="41" t="s">
        <v>399</v>
      </c>
      <c r="T34" s="41" t="s">
        <v>349</v>
      </c>
      <c r="V34" s="41" t="s">
        <v>860</v>
      </c>
      <c r="Z34" s="41" t="s">
        <v>819</v>
      </c>
      <c r="AC34" s="41" t="s">
        <v>308</v>
      </c>
      <c r="AD34" s="41" t="s">
        <v>756</v>
      </c>
      <c r="AI34" s="41" t="s">
        <v>677</v>
      </c>
      <c r="AK34" s="41" t="s">
        <v>639</v>
      </c>
      <c r="AL34" s="41" t="s">
        <v>240</v>
      </c>
    </row>
    <row r="35" spans="2:38" x14ac:dyDescent="0.2">
      <c r="B35" s="91">
        <v>27</v>
      </c>
      <c r="C35" s="41" t="s">
        <v>1068</v>
      </c>
      <c r="F35" s="41" t="s">
        <v>551</v>
      </c>
      <c r="G35" s="41" t="s">
        <v>551</v>
      </c>
      <c r="I35" s="41" t="s">
        <v>436</v>
      </c>
      <c r="M35" s="41" t="s">
        <v>162</v>
      </c>
      <c r="N35" s="41" t="s">
        <v>997</v>
      </c>
      <c r="R35" s="41" t="s">
        <v>166</v>
      </c>
      <c r="V35" s="41" t="s">
        <v>861</v>
      </c>
      <c r="Z35" s="41" t="s">
        <v>821</v>
      </c>
      <c r="AC35" s="41" t="s">
        <v>309</v>
      </c>
      <c r="AD35" s="41" t="s">
        <v>757</v>
      </c>
      <c r="AI35" s="41" t="s">
        <v>678</v>
      </c>
      <c r="AK35" s="41" t="s">
        <v>640</v>
      </c>
      <c r="AL35" s="41" t="s">
        <v>26</v>
      </c>
    </row>
    <row r="36" spans="2:38" x14ac:dyDescent="0.2">
      <c r="B36" s="91">
        <v>28</v>
      </c>
      <c r="C36" s="41" t="s">
        <v>1272</v>
      </c>
      <c r="F36" s="41" t="s">
        <v>546</v>
      </c>
      <c r="G36" s="41" t="s">
        <v>546</v>
      </c>
      <c r="I36" s="41" t="s">
        <v>437</v>
      </c>
      <c r="M36" s="41" t="s">
        <v>163</v>
      </c>
      <c r="N36" s="41" t="s">
        <v>998</v>
      </c>
      <c r="R36" s="41" t="s">
        <v>400</v>
      </c>
      <c r="V36" s="41" t="s">
        <v>862</v>
      </c>
      <c r="Z36" s="41" t="s">
        <v>822</v>
      </c>
      <c r="AC36" s="41" t="s">
        <v>15</v>
      </c>
      <c r="AD36" s="41" t="s">
        <v>210</v>
      </c>
      <c r="AI36" s="41" t="s">
        <v>679</v>
      </c>
      <c r="AK36" s="41" t="s">
        <v>641</v>
      </c>
      <c r="AL36" s="41" t="s">
        <v>241</v>
      </c>
    </row>
    <row r="37" spans="2:38" x14ac:dyDescent="0.2">
      <c r="B37" s="91">
        <v>29</v>
      </c>
      <c r="C37" s="41" t="s">
        <v>1069</v>
      </c>
      <c r="I37" s="41" t="s">
        <v>438</v>
      </c>
      <c r="M37" s="41" t="s">
        <v>164</v>
      </c>
      <c r="N37" s="41" t="s">
        <v>999</v>
      </c>
      <c r="R37" s="41" t="s">
        <v>401</v>
      </c>
      <c r="V37" s="41" t="s">
        <v>863</v>
      </c>
      <c r="Z37" s="41" t="s">
        <v>820</v>
      </c>
      <c r="AC37" s="41" t="s">
        <v>310</v>
      </c>
      <c r="AD37" s="41" t="s">
        <v>758</v>
      </c>
      <c r="AI37" s="41" t="s">
        <v>680</v>
      </c>
      <c r="AK37" s="41" t="s">
        <v>642</v>
      </c>
      <c r="AL37" s="41" t="s">
        <v>242</v>
      </c>
    </row>
    <row r="38" spans="2:38" x14ac:dyDescent="0.2">
      <c r="B38" s="91">
        <v>30</v>
      </c>
      <c r="I38" s="41" t="s">
        <v>536</v>
      </c>
      <c r="M38" s="41" t="s">
        <v>165</v>
      </c>
      <c r="N38" s="41" t="s">
        <v>1000</v>
      </c>
      <c r="R38" s="41" t="s">
        <v>402</v>
      </c>
      <c r="V38" s="41" t="s">
        <v>864</v>
      </c>
      <c r="Z38" s="41" t="s">
        <v>823</v>
      </c>
      <c r="AC38" s="41" t="s">
        <v>311</v>
      </c>
      <c r="AD38" s="41" t="s">
        <v>759</v>
      </c>
      <c r="AI38" s="41" t="s">
        <v>681</v>
      </c>
      <c r="AK38" s="41" t="s">
        <v>643</v>
      </c>
      <c r="AL38" s="41" t="s">
        <v>243</v>
      </c>
    </row>
    <row r="39" spans="2:38" x14ac:dyDescent="0.2">
      <c r="I39" s="41" t="s">
        <v>439</v>
      </c>
      <c r="M39" s="41" t="s">
        <v>166</v>
      </c>
      <c r="N39" s="41" t="s">
        <v>1001</v>
      </c>
      <c r="R39" s="41" t="s">
        <v>403</v>
      </c>
      <c r="V39" s="41" t="s">
        <v>865</v>
      </c>
      <c r="Z39" s="41" t="s">
        <v>824</v>
      </c>
      <c r="AC39" s="41" t="s">
        <v>312</v>
      </c>
      <c r="AD39" s="41" t="s">
        <v>760</v>
      </c>
      <c r="AI39" s="41" t="s">
        <v>682</v>
      </c>
      <c r="AK39" s="41" t="s">
        <v>644</v>
      </c>
      <c r="AL39" s="41" t="s">
        <v>244</v>
      </c>
    </row>
    <row r="40" spans="2:38" x14ac:dyDescent="0.2">
      <c r="I40" s="41" t="s">
        <v>440</v>
      </c>
      <c r="M40" s="41" t="s">
        <v>167</v>
      </c>
      <c r="N40" s="41" t="s">
        <v>1002</v>
      </c>
      <c r="R40" s="41" t="s">
        <v>373</v>
      </c>
      <c r="V40" s="41" t="s">
        <v>866</v>
      </c>
      <c r="Z40" s="41" t="s">
        <v>825</v>
      </c>
      <c r="AC40" s="41" t="s">
        <v>313</v>
      </c>
      <c r="AD40" s="41" t="s">
        <v>761</v>
      </c>
      <c r="AI40" s="41" t="s">
        <v>683</v>
      </c>
      <c r="AK40" s="41" t="s">
        <v>645</v>
      </c>
      <c r="AL40" s="41" t="s">
        <v>245</v>
      </c>
    </row>
    <row r="41" spans="2:38" x14ac:dyDescent="0.2">
      <c r="B41" s="92" t="s">
        <v>1222</v>
      </c>
      <c r="I41" s="41" t="s">
        <v>32</v>
      </c>
      <c r="M41" s="41" t="s">
        <v>168</v>
      </c>
      <c r="N41" s="41" t="s">
        <v>1003</v>
      </c>
      <c r="R41" s="41" t="s">
        <v>404</v>
      </c>
      <c r="V41" s="41" t="s">
        <v>453</v>
      </c>
      <c r="AC41" s="41" t="s">
        <v>314</v>
      </c>
      <c r="AD41" s="41" t="s">
        <v>503</v>
      </c>
      <c r="AI41" s="41" t="s">
        <v>454</v>
      </c>
      <c r="AK41" s="41" t="s">
        <v>646</v>
      </c>
      <c r="AL41" s="41" t="s">
        <v>246</v>
      </c>
    </row>
    <row r="42" spans="2:38" x14ac:dyDescent="0.2">
      <c r="B42" s="91">
        <v>1</v>
      </c>
      <c r="I42" s="41" t="s">
        <v>441</v>
      </c>
      <c r="M42" s="41" t="s">
        <v>169</v>
      </c>
      <c r="N42" s="41" t="s">
        <v>1004</v>
      </c>
      <c r="R42" s="41" t="s">
        <v>405</v>
      </c>
      <c r="V42" s="41" t="s">
        <v>867</v>
      </c>
      <c r="AC42" s="41" t="s">
        <v>315</v>
      </c>
      <c r="AD42" s="41" t="s">
        <v>763</v>
      </c>
      <c r="AI42" s="41" t="s">
        <v>684</v>
      </c>
      <c r="AK42" s="41" t="s">
        <v>647</v>
      </c>
      <c r="AL42" s="41" t="s">
        <v>247</v>
      </c>
    </row>
    <row r="43" spans="2:38" x14ac:dyDescent="0.2">
      <c r="B43" s="91">
        <v>2</v>
      </c>
      <c r="I43" s="41" t="s">
        <v>442</v>
      </c>
      <c r="M43" s="41" t="s">
        <v>170</v>
      </c>
      <c r="N43" s="41" t="s">
        <v>1005</v>
      </c>
      <c r="R43" s="41" t="s">
        <v>406</v>
      </c>
      <c r="V43" s="41" t="s">
        <v>868</v>
      </c>
      <c r="AC43" s="41" t="s">
        <v>279</v>
      </c>
      <c r="AD43" s="41" t="s">
        <v>762</v>
      </c>
      <c r="AI43" s="41" t="s">
        <v>685</v>
      </c>
      <c r="AK43" s="41" t="s">
        <v>648</v>
      </c>
      <c r="AL43" s="41" t="s">
        <v>248</v>
      </c>
    </row>
    <row r="44" spans="2:38" x14ac:dyDescent="0.2">
      <c r="B44" s="91">
        <v>3</v>
      </c>
      <c r="I44" s="41" t="s">
        <v>443</v>
      </c>
      <c r="M44" s="41" t="s">
        <v>171</v>
      </c>
      <c r="N44" s="41" t="s">
        <v>1006</v>
      </c>
      <c r="R44" s="41" t="s">
        <v>407</v>
      </c>
      <c r="V44" s="41" t="s">
        <v>869</v>
      </c>
      <c r="AC44" s="41" t="s">
        <v>316</v>
      </c>
      <c r="AI44" s="41" t="s">
        <v>686</v>
      </c>
      <c r="AK44" s="41" t="s">
        <v>488</v>
      </c>
      <c r="AL44" s="41" t="s">
        <v>249</v>
      </c>
    </row>
    <row r="45" spans="2:38" x14ac:dyDescent="0.2">
      <c r="B45" s="91">
        <v>4</v>
      </c>
      <c r="I45" s="41" t="s">
        <v>444</v>
      </c>
      <c r="M45" s="41" t="s">
        <v>172</v>
      </c>
      <c r="N45" s="41" t="s">
        <v>1007</v>
      </c>
      <c r="R45" s="41" t="s">
        <v>372</v>
      </c>
      <c r="V45" s="41" t="s">
        <v>870</v>
      </c>
      <c r="AC45" s="41" t="s">
        <v>317</v>
      </c>
      <c r="AI45" s="41" t="s">
        <v>687</v>
      </c>
      <c r="AK45" s="41" t="s">
        <v>649</v>
      </c>
      <c r="AL45" s="41" t="s">
        <v>250</v>
      </c>
    </row>
    <row r="46" spans="2:38" x14ac:dyDescent="0.2">
      <c r="B46" s="91">
        <v>5</v>
      </c>
      <c r="I46" s="41" t="s">
        <v>445</v>
      </c>
      <c r="M46" s="41" t="s">
        <v>173</v>
      </c>
      <c r="N46" s="41" t="s">
        <v>1008</v>
      </c>
      <c r="V46" s="41" t="s">
        <v>871</v>
      </c>
      <c r="AC46" s="41" t="s">
        <v>280</v>
      </c>
      <c r="AI46" s="41" t="s">
        <v>688</v>
      </c>
      <c r="AK46" s="41" t="s">
        <v>403</v>
      </c>
    </row>
    <row r="47" spans="2:38" x14ac:dyDescent="0.2">
      <c r="B47" s="91">
        <v>6</v>
      </c>
      <c r="I47" s="41" t="s">
        <v>475</v>
      </c>
      <c r="M47" s="41" t="s">
        <v>76</v>
      </c>
      <c r="N47" s="41" t="s">
        <v>1009</v>
      </c>
      <c r="V47" s="41" t="s">
        <v>872</v>
      </c>
      <c r="AC47" s="41" t="s">
        <v>319</v>
      </c>
      <c r="AI47" s="41" t="s">
        <v>689</v>
      </c>
      <c r="AK47" s="41" t="s">
        <v>650</v>
      </c>
    </row>
    <row r="48" spans="2:38" x14ac:dyDescent="0.2">
      <c r="B48" s="91">
        <v>7</v>
      </c>
      <c r="I48" s="41" t="s">
        <v>481</v>
      </c>
      <c r="M48" s="41" t="s">
        <v>174</v>
      </c>
      <c r="N48" s="41" t="s">
        <v>462</v>
      </c>
      <c r="V48" s="41" t="s">
        <v>873</v>
      </c>
      <c r="AC48" s="41" t="s">
        <v>320</v>
      </c>
      <c r="AI48" s="41" t="s">
        <v>690</v>
      </c>
      <c r="AK48" s="41" t="s">
        <v>651</v>
      </c>
    </row>
    <row r="49" spans="2:37" x14ac:dyDescent="0.2">
      <c r="B49" s="91">
        <v>8</v>
      </c>
      <c r="I49" s="41" t="s">
        <v>446</v>
      </c>
      <c r="N49" s="41" t="s">
        <v>1011</v>
      </c>
      <c r="V49" s="41" t="s">
        <v>874</v>
      </c>
      <c r="AC49" s="41" t="s">
        <v>321</v>
      </c>
      <c r="AI49" s="41" t="s">
        <v>126</v>
      </c>
      <c r="AK49" s="41" t="s">
        <v>652</v>
      </c>
    </row>
    <row r="50" spans="2:37" x14ac:dyDescent="0.2">
      <c r="B50" s="91">
        <v>9</v>
      </c>
      <c r="I50" s="41" t="s">
        <v>447</v>
      </c>
      <c r="N50" s="41" t="s">
        <v>1012</v>
      </c>
      <c r="V50" s="41" t="s">
        <v>875</v>
      </c>
      <c r="AC50" s="41" t="s">
        <v>322</v>
      </c>
      <c r="AI50" s="41" t="s">
        <v>691</v>
      </c>
      <c r="AK50" s="41" t="s">
        <v>653</v>
      </c>
    </row>
    <row r="51" spans="2:37" x14ac:dyDescent="0.2">
      <c r="B51" s="91">
        <v>10</v>
      </c>
      <c r="I51" s="41" t="s">
        <v>448</v>
      </c>
      <c r="N51" s="41" t="s">
        <v>234</v>
      </c>
      <c r="V51" s="41" t="s">
        <v>876</v>
      </c>
      <c r="AC51" s="41" t="s">
        <v>323</v>
      </c>
      <c r="AI51" s="41" t="s">
        <v>692</v>
      </c>
    </row>
    <row r="52" spans="2:37" x14ac:dyDescent="0.2">
      <c r="B52" s="91">
        <v>11</v>
      </c>
      <c r="I52" s="41" t="s">
        <v>449</v>
      </c>
      <c r="N52" s="41" t="s">
        <v>1010</v>
      </c>
      <c r="V52" s="41" t="s">
        <v>877</v>
      </c>
      <c r="AC52" s="41" t="s">
        <v>324</v>
      </c>
      <c r="AI52" s="41" t="s">
        <v>693</v>
      </c>
    </row>
    <row r="53" spans="2:37" x14ac:dyDescent="0.2">
      <c r="B53" s="91">
        <v>12</v>
      </c>
      <c r="I53" s="41" t="s">
        <v>450</v>
      </c>
      <c r="N53" s="41" t="s">
        <v>1014</v>
      </c>
      <c r="V53" s="41" t="s">
        <v>878</v>
      </c>
      <c r="AC53" s="41" t="s">
        <v>325</v>
      </c>
      <c r="AI53" s="41" t="s">
        <v>695</v>
      </c>
    </row>
    <row r="54" spans="2:37" x14ac:dyDescent="0.2">
      <c r="B54" s="91">
        <v>13</v>
      </c>
      <c r="I54" s="41" t="s">
        <v>451</v>
      </c>
      <c r="N54" s="41" t="s">
        <v>1015</v>
      </c>
      <c r="V54" s="41" t="s">
        <v>879</v>
      </c>
      <c r="AC54" s="41" t="s">
        <v>326</v>
      </c>
      <c r="AI54" s="41" t="s">
        <v>694</v>
      </c>
    </row>
    <row r="55" spans="2:37" x14ac:dyDescent="0.2">
      <c r="B55" s="91">
        <v>14</v>
      </c>
      <c r="I55" s="41" t="s">
        <v>452</v>
      </c>
      <c r="N55" s="41" t="s">
        <v>561</v>
      </c>
      <c r="V55" s="41" t="s">
        <v>880</v>
      </c>
      <c r="AC55" s="41" t="s">
        <v>328</v>
      </c>
      <c r="AI55" s="41" t="s">
        <v>696</v>
      </c>
    </row>
    <row r="56" spans="2:37" x14ac:dyDescent="0.2">
      <c r="B56" s="91">
        <v>15</v>
      </c>
      <c r="I56" s="41" t="s">
        <v>453</v>
      </c>
      <c r="N56" s="41" t="s">
        <v>1016</v>
      </c>
      <c r="V56" s="41" t="s">
        <v>388</v>
      </c>
      <c r="AC56" s="41" t="s">
        <v>329</v>
      </c>
      <c r="AI56" s="41" t="s">
        <v>697</v>
      </c>
    </row>
    <row r="57" spans="2:37" x14ac:dyDescent="0.2">
      <c r="B57" s="91">
        <v>16</v>
      </c>
      <c r="I57" s="41" t="s">
        <v>454</v>
      </c>
      <c r="N57" s="41" t="s">
        <v>1017</v>
      </c>
      <c r="V57" s="41" t="s">
        <v>881</v>
      </c>
      <c r="AC57" s="41" t="s">
        <v>164</v>
      </c>
      <c r="AI57" s="41" t="s">
        <v>698</v>
      </c>
    </row>
    <row r="58" spans="2:37" x14ac:dyDescent="0.2">
      <c r="B58" s="91">
        <v>17</v>
      </c>
      <c r="I58" s="41" t="s">
        <v>455</v>
      </c>
      <c r="N58" s="41" t="s">
        <v>1018</v>
      </c>
      <c r="V58" s="41" t="s">
        <v>882</v>
      </c>
      <c r="AC58" s="41" t="s">
        <v>330</v>
      </c>
      <c r="AI58" s="41" t="s">
        <v>699</v>
      </c>
    </row>
    <row r="59" spans="2:37" x14ac:dyDescent="0.2">
      <c r="B59" s="91">
        <v>18</v>
      </c>
      <c r="I59" s="41" t="s">
        <v>456</v>
      </c>
      <c r="N59" s="41" t="s">
        <v>1019</v>
      </c>
      <c r="V59" s="41" t="s">
        <v>883</v>
      </c>
      <c r="AC59" s="41" t="s">
        <v>327</v>
      </c>
      <c r="AI59" s="41" t="s">
        <v>700</v>
      </c>
    </row>
    <row r="60" spans="2:37" x14ac:dyDescent="0.2">
      <c r="B60" s="91">
        <v>19</v>
      </c>
      <c r="I60" s="41" t="s">
        <v>457</v>
      </c>
      <c r="N60" s="41" t="s">
        <v>1020</v>
      </c>
      <c r="V60" s="41" t="s">
        <v>884</v>
      </c>
      <c r="AC60" s="41" t="s">
        <v>331</v>
      </c>
      <c r="AI60" s="41" t="s">
        <v>701</v>
      </c>
    </row>
    <row r="61" spans="2:37" x14ac:dyDescent="0.2">
      <c r="B61" s="91">
        <v>20</v>
      </c>
      <c r="I61" s="41" t="s">
        <v>458</v>
      </c>
      <c r="N61" s="41" t="s">
        <v>1021</v>
      </c>
      <c r="V61" s="41" t="s">
        <v>885</v>
      </c>
      <c r="AC61" s="41" t="s">
        <v>332</v>
      </c>
      <c r="AI61" s="41" t="s">
        <v>702</v>
      </c>
    </row>
    <row r="62" spans="2:37" x14ac:dyDescent="0.2">
      <c r="B62" s="91">
        <v>21</v>
      </c>
      <c r="I62" s="41" t="s">
        <v>459</v>
      </c>
      <c r="N62" s="41" t="s">
        <v>1022</v>
      </c>
      <c r="V62" s="41" t="s">
        <v>315</v>
      </c>
      <c r="AC62" s="41" t="s">
        <v>333</v>
      </c>
      <c r="AI62" s="41" t="s">
        <v>703</v>
      </c>
    </row>
    <row r="63" spans="2:37" x14ac:dyDescent="0.2">
      <c r="B63" s="91">
        <v>22</v>
      </c>
      <c r="I63" s="41" t="s">
        <v>460</v>
      </c>
      <c r="N63" s="41" t="s">
        <v>1023</v>
      </c>
      <c r="V63" s="41" t="s">
        <v>277</v>
      </c>
      <c r="AC63" s="41" t="s">
        <v>334</v>
      </c>
      <c r="AI63" s="41" t="s">
        <v>704</v>
      </c>
    </row>
    <row r="64" spans="2:37" x14ac:dyDescent="0.2">
      <c r="B64" s="91">
        <v>23</v>
      </c>
      <c r="I64" s="41" t="s">
        <v>461</v>
      </c>
      <c r="N64" s="41" t="s">
        <v>1024</v>
      </c>
      <c r="V64" s="41" t="s">
        <v>886</v>
      </c>
      <c r="AC64" s="41" t="s">
        <v>335</v>
      </c>
      <c r="AI64" s="41" t="s">
        <v>705</v>
      </c>
    </row>
    <row r="65" spans="2:35" x14ac:dyDescent="0.2">
      <c r="B65" s="91">
        <v>24</v>
      </c>
      <c r="I65" s="41" t="s">
        <v>462</v>
      </c>
      <c r="N65" s="41" t="s">
        <v>1025</v>
      </c>
      <c r="V65" s="41" t="s">
        <v>887</v>
      </c>
      <c r="AC65" s="41" t="s">
        <v>336</v>
      </c>
      <c r="AI65" s="41" t="s">
        <v>706</v>
      </c>
    </row>
    <row r="66" spans="2:35" x14ac:dyDescent="0.2">
      <c r="B66" s="91">
        <v>25</v>
      </c>
      <c r="I66" s="41" t="s">
        <v>463</v>
      </c>
      <c r="N66" s="41" t="s">
        <v>1026</v>
      </c>
      <c r="V66" s="41" t="s">
        <v>888</v>
      </c>
      <c r="AC66" s="41" t="s">
        <v>337</v>
      </c>
      <c r="AI66" s="41" t="s">
        <v>707</v>
      </c>
    </row>
    <row r="67" spans="2:35" x14ac:dyDescent="0.2">
      <c r="B67" s="91">
        <v>26</v>
      </c>
      <c r="I67" s="41" t="s">
        <v>464</v>
      </c>
      <c r="N67" s="41" t="s">
        <v>1027</v>
      </c>
      <c r="V67" s="41" t="s">
        <v>889</v>
      </c>
      <c r="AC67" s="41" t="s">
        <v>338</v>
      </c>
      <c r="AI67" s="41" t="s">
        <v>708</v>
      </c>
    </row>
    <row r="68" spans="2:35" x14ac:dyDescent="0.2">
      <c r="B68" s="91">
        <v>27</v>
      </c>
      <c r="I68" s="41" t="s">
        <v>465</v>
      </c>
      <c r="N68" s="41" t="s">
        <v>1028</v>
      </c>
      <c r="V68" s="41" t="s">
        <v>890</v>
      </c>
      <c r="AI68" s="41" t="s">
        <v>709</v>
      </c>
    </row>
    <row r="69" spans="2:35" x14ac:dyDescent="0.2">
      <c r="B69" s="91">
        <v>28</v>
      </c>
      <c r="I69" s="41" t="s">
        <v>15</v>
      </c>
      <c r="N69" s="41" t="s">
        <v>1029</v>
      </c>
      <c r="V69" s="41" t="s">
        <v>891</v>
      </c>
      <c r="AI69" s="41" t="s">
        <v>482</v>
      </c>
    </row>
    <row r="70" spans="2:35" x14ac:dyDescent="0.2">
      <c r="B70" s="91">
        <v>29</v>
      </c>
      <c r="I70" s="41" t="s">
        <v>466</v>
      </c>
      <c r="N70" s="41" t="s">
        <v>1030</v>
      </c>
      <c r="V70" s="41" t="s">
        <v>892</v>
      </c>
      <c r="AI70" s="41" t="s">
        <v>710</v>
      </c>
    </row>
    <row r="71" spans="2:35" x14ac:dyDescent="0.2">
      <c r="B71" s="91">
        <v>30</v>
      </c>
      <c r="I71" s="41" t="s">
        <v>467</v>
      </c>
      <c r="N71" s="41" t="s">
        <v>1031</v>
      </c>
      <c r="V71" s="41" t="s">
        <v>893</v>
      </c>
      <c r="AI71" s="41" t="s">
        <v>2</v>
      </c>
    </row>
    <row r="72" spans="2:35" x14ac:dyDescent="0.2">
      <c r="B72" s="91">
        <v>31</v>
      </c>
      <c r="I72" s="41" t="s">
        <v>468</v>
      </c>
      <c r="N72" s="41" t="s">
        <v>1032</v>
      </c>
      <c r="V72" s="41" t="s">
        <v>894</v>
      </c>
      <c r="AI72" s="41" t="s">
        <v>711</v>
      </c>
    </row>
    <row r="73" spans="2:35" x14ac:dyDescent="0.2">
      <c r="B73" s="91">
        <v>32</v>
      </c>
      <c r="I73" s="41" t="s">
        <v>517</v>
      </c>
      <c r="N73" s="41" t="s">
        <v>1033</v>
      </c>
      <c r="V73" s="41" t="s">
        <v>895</v>
      </c>
      <c r="AI73" s="41" t="s">
        <v>712</v>
      </c>
    </row>
    <row r="74" spans="2:35" x14ac:dyDescent="0.2">
      <c r="B74" s="91">
        <v>33</v>
      </c>
      <c r="I74" s="41" t="s">
        <v>469</v>
      </c>
      <c r="N74" s="41" t="s">
        <v>1034</v>
      </c>
      <c r="V74" s="41" t="s">
        <v>896</v>
      </c>
      <c r="AI74" s="41" t="s">
        <v>713</v>
      </c>
    </row>
    <row r="75" spans="2:35" x14ac:dyDescent="0.2">
      <c r="B75" s="91">
        <v>34</v>
      </c>
      <c r="I75" s="41" t="s">
        <v>470</v>
      </c>
      <c r="N75" s="41" t="s">
        <v>1035</v>
      </c>
      <c r="V75" s="41" t="s">
        <v>897</v>
      </c>
      <c r="AI75" s="41" t="s">
        <v>714</v>
      </c>
    </row>
    <row r="76" spans="2:35" x14ac:dyDescent="0.2">
      <c r="B76" s="91">
        <v>35</v>
      </c>
      <c r="I76" s="41" t="s">
        <v>471</v>
      </c>
      <c r="N76" s="41" t="s">
        <v>1036</v>
      </c>
      <c r="V76" s="41" t="s">
        <v>898</v>
      </c>
      <c r="AI76" s="41" t="s">
        <v>715</v>
      </c>
    </row>
    <row r="77" spans="2:35" x14ac:dyDescent="0.2">
      <c r="B77" s="91">
        <v>36</v>
      </c>
      <c r="I77" s="41" t="s">
        <v>277</v>
      </c>
      <c r="N77" s="41" t="s">
        <v>1037</v>
      </c>
      <c r="V77" s="41" t="s">
        <v>899</v>
      </c>
      <c r="AI77" s="41" t="s">
        <v>716</v>
      </c>
    </row>
    <row r="78" spans="2:35" x14ac:dyDescent="0.2">
      <c r="B78" s="91">
        <v>37</v>
      </c>
      <c r="I78" s="41" t="s">
        <v>473</v>
      </c>
      <c r="N78" s="41" t="s">
        <v>1038</v>
      </c>
      <c r="V78" s="41" t="s">
        <v>324</v>
      </c>
      <c r="AI78" s="41" t="s">
        <v>493</v>
      </c>
    </row>
    <row r="79" spans="2:35" x14ac:dyDescent="0.2">
      <c r="B79" s="91">
        <v>38</v>
      </c>
      <c r="I79" s="41" t="s">
        <v>472</v>
      </c>
      <c r="N79" s="41" t="s">
        <v>1039</v>
      </c>
      <c r="V79" s="41" t="s">
        <v>901</v>
      </c>
      <c r="AI79" s="41" t="s">
        <v>717</v>
      </c>
    </row>
    <row r="80" spans="2:35" x14ac:dyDescent="0.2">
      <c r="B80" s="91">
        <v>39</v>
      </c>
      <c r="I80" s="41" t="s">
        <v>474</v>
      </c>
      <c r="N80" s="41" t="s">
        <v>1040</v>
      </c>
      <c r="V80" s="41" t="s">
        <v>328</v>
      </c>
      <c r="AI80" s="41" t="s">
        <v>718</v>
      </c>
    </row>
    <row r="81" spans="2:35" x14ac:dyDescent="0.2">
      <c r="B81" s="91">
        <v>40</v>
      </c>
      <c r="I81" s="41" t="s">
        <v>476</v>
      </c>
      <c r="N81" s="41" t="s">
        <v>1041</v>
      </c>
      <c r="V81" s="41" t="s">
        <v>757</v>
      </c>
      <c r="AI81" s="41" t="s">
        <v>719</v>
      </c>
    </row>
    <row r="82" spans="2:35" x14ac:dyDescent="0.2">
      <c r="I82" s="41" t="s">
        <v>254</v>
      </c>
      <c r="N82" s="41" t="s">
        <v>1042</v>
      </c>
      <c r="V82" s="41" t="s">
        <v>208</v>
      </c>
      <c r="AI82" s="41" t="s">
        <v>720</v>
      </c>
    </row>
    <row r="83" spans="2:35" x14ac:dyDescent="0.2">
      <c r="I83" s="41" t="s">
        <v>477</v>
      </c>
      <c r="N83" s="41" t="s">
        <v>1043</v>
      </c>
      <c r="V83" s="41" t="s">
        <v>902</v>
      </c>
      <c r="AI83" s="41" t="s">
        <v>4</v>
      </c>
    </row>
    <row r="84" spans="2:35" x14ac:dyDescent="0.2">
      <c r="I84" s="41" t="s">
        <v>478</v>
      </c>
      <c r="N84" s="41" t="s">
        <v>1044</v>
      </c>
      <c r="V84" s="41" t="s">
        <v>903</v>
      </c>
      <c r="AI84" s="41" t="s">
        <v>721</v>
      </c>
    </row>
    <row r="85" spans="2:35" x14ac:dyDescent="0.2">
      <c r="I85" s="41" t="s">
        <v>479</v>
      </c>
      <c r="N85" s="41" t="s">
        <v>1045</v>
      </c>
      <c r="V85" s="41" t="s">
        <v>904</v>
      </c>
      <c r="AI85" s="41" t="s">
        <v>722</v>
      </c>
    </row>
    <row r="86" spans="2:35" x14ac:dyDescent="0.2">
      <c r="I86" s="41" t="s">
        <v>480</v>
      </c>
      <c r="N86" s="41" t="s">
        <v>1046</v>
      </c>
      <c r="V86" s="41" t="s">
        <v>905</v>
      </c>
      <c r="AI86" s="41" t="s">
        <v>723</v>
      </c>
    </row>
    <row r="87" spans="2:35" x14ac:dyDescent="0.2">
      <c r="I87" s="41" t="s">
        <v>482</v>
      </c>
      <c r="N87" s="41" t="s">
        <v>1047</v>
      </c>
      <c r="V87" s="41" t="s">
        <v>906</v>
      </c>
      <c r="AI87" s="41" t="s">
        <v>724</v>
      </c>
    </row>
    <row r="88" spans="2:35" x14ac:dyDescent="0.2">
      <c r="I88" s="41" t="s">
        <v>192</v>
      </c>
      <c r="N88" s="41" t="s">
        <v>1048</v>
      </c>
      <c r="V88" s="41" t="s">
        <v>907</v>
      </c>
      <c r="AI88" s="41" t="s">
        <v>725</v>
      </c>
    </row>
    <row r="89" spans="2:35" x14ac:dyDescent="0.2">
      <c r="I89" s="41" t="s">
        <v>483</v>
      </c>
      <c r="N89" s="41" t="s">
        <v>817</v>
      </c>
      <c r="V89" s="41" t="s">
        <v>908</v>
      </c>
      <c r="AI89" s="41" t="s">
        <v>76</v>
      </c>
    </row>
    <row r="90" spans="2:35" x14ac:dyDescent="0.2">
      <c r="I90" s="41" t="s">
        <v>484</v>
      </c>
      <c r="N90" s="41" t="s">
        <v>1050</v>
      </c>
      <c r="V90" s="41" t="s">
        <v>909</v>
      </c>
      <c r="AI90" s="41" t="s">
        <v>726</v>
      </c>
    </row>
    <row r="91" spans="2:35" x14ac:dyDescent="0.2">
      <c r="I91" s="41" t="s">
        <v>2</v>
      </c>
      <c r="N91" s="41" t="s">
        <v>1051</v>
      </c>
      <c r="V91" s="41" t="s">
        <v>910</v>
      </c>
    </row>
    <row r="92" spans="2:35" x14ac:dyDescent="0.2">
      <c r="I92" s="41" t="s">
        <v>101</v>
      </c>
      <c r="N92" s="41" t="s">
        <v>1049</v>
      </c>
      <c r="V92" s="41" t="s">
        <v>911</v>
      </c>
    </row>
    <row r="93" spans="2:35" x14ac:dyDescent="0.2">
      <c r="I93" s="41" t="s">
        <v>208</v>
      </c>
      <c r="N93" s="41" t="s">
        <v>1052</v>
      </c>
      <c r="V93" s="41" t="s">
        <v>912</v>
      </c>
    </row>
    <row r="94" spans="2:35" x14ac:dyDescent="0.2">
      <c r="I94" s="41" t="s">
        <v>485</v>
      </c>
      <c r="N94" s="41" t="s">
        <v>1053</v>
      </c>
      <c r="V94" s="41" t="s">
        <v>913</v>
      </c>
    </row>
    <row r="95" spans="2:35" x14ac:dyDescent="0.2">
      <c r="I95" s="41" t="s">
        <v>486</v>
      </c>
      <c r="N95" s="41" t="s">
        <v>1054</v>
      </c>
      <c r="V95" s="41" t="s">
        <v>914</v>
      </c>
    </row>
    <row r="96" spans="2:35" x14ac:dyDescent="0.2">
      <c r="I96" s="41" t="s">
        <v>487</v>
      </c>
      <c r="N96" s="41" t="s">
        <v>1055</v>
      </c>
      <c r="V96" s="41" t="s">
        <v>915</v>
      </c>
    </row>
    <row r="97" spans="9:22" x14ac:dyDescent="0.2">
      <c r="I97" s="41" t="s">
        <v>488</v>
      </c>
      <c r="N97" s="41" t="s">
        <v>1057</v>
      </c>
      <c r="V97" s="41" t="s">
        <v>916</v>
      </c>
    </row>
    <row r="98" spans="9:22" x14ac:dyDescent="0.2">
      <c r="I98" s="41" t="s">
        <v>26</v>
      </c>
      <c r="N98" s="41" t="s">
        <v>1056</v>
      </c>
      <c r="V98" s="41" t="s">
        <v>917</v>
      </c>
    </row>
    <row r="99" spans="9:22" x14ac:dyDescent="0.2">
      <c r="I99" s="41" t="s">
        <v>489</v>
      </c>
      <c r="N99" s="41" t="s">
        <v>1058</v>
      </c>
      <c r="V99" s="41" t="s">
        <v>918</v>
      </c>
    </row>
    <row r="100" spans="9:22" x14ac:dyDescent="0.2">
      <c r="I100" s="41" t="s">
        <v>490</v>
      </c>
      <c r="N100" s="41" t="s">
        <v>1059</v>
      </c>
      <c r="V100" s="41" t="s">
        <v>919</v>
      </c>
    </row>
    <row r="101" spans="9:22" x14ac:dyDescent="0.2">
      <c r="I101" s="41" t="s">
        <v>491</v>
      </c>
      <c r="N101" s="41" t="s">
        <v>1060</v>
      </c>
      <c r="V101" s="41" t="s">
        <v>920</v>
      </c>
    </row>
    <row r="102" spans="9:22" x14ac:dyDescent="0.2">
      <c r="I102" s="41" t="s">
        <v>492</v>
      </c>
      <c r="N102" s="41" t="s">
        <v>947</v>
      </c>
      <c r="V102" s="41" t="s">
        <v>921</v>
      </c>
    </row>
    <row r="103" spans="9:22" x14ac:dyDescent="0.2">
      <c r="I103" s="41" t="s">
        <v>493</v>
      </c>
      <c r="N103" s="41" t="s">
        <v>946</v>
      </c>
      <c r="V103" s="41" t="s">
        <v>922</v>
      </c>
    </row>
    <row r="104" spans="9:22" x14ac:dyDescent="0.2">
      <c r="I104" s="41" t="s">
        <v>527</v>
      </c>
      <c r="N104" s="41" t="s">
        <v>948</v>
      </c>
      <c r="V104" s="41" t="s">
        <v>923</v>
      </c>
    </row>
    <row r="105" spans="9:22" x14ac:dyDescent="0.2">
      <c r="I105" s="41" t="s">
        <v>494</v>
      </c>
      <c r="N105" s="41" t="s">
        <v>949</v>
      </c>
      <c r="V105" s="41" t="s">
        <v>924</v>
      </c>
    </row>
    <row r="106" spans="9:22" x14ac:dyDescent="0.2">
      <c r="I106" s="41" t="s">
        <v>495</v>
      </c>
      <c r="N106" s="41" t="s">
        <v>950</v>
      </c>
      <c r="V106" s="41" t="s">
        <v>925</v>
      </c>
    </row>
    <row r="107" spans="9:22" x14ac:dyDescent="0.2">
      <c r="I107" s="41" t="s">
        <v>257</v>
      </c>
      <c r="N107" s="41" t="s">
        <v>951</v>
      </c>
      <c r="V107" s="41" t="s">
        <v>926</v>
      </c>
    </row>
    <row r="108" spans="9:22" x14ac:dyDescent="0.2">
      <c r="I108" s="41" t="s">
        <v>496</v>
      </c>
      <c r="N108" s="41" t="s">
        <v>952</v>
      </c>
      <c r="V108" s="41" t="s">
        <v>927</v>
      </c>
    </row>
    <row r="109" spans="9:22" x14ac:dyDescent="0.2">
      <c r="I109" s="41" t="s">
        <v>497</v>
      </c>
      <c r="N109" s="41" t="s">
        <v>953</v>
      </c>
      <c r="V109" s="41" t="s">
        <v>928</v>
      </c>
    </row>
    <row r="110" spans="9:22" x14ac:dyDescent="0.2">
      <c r="I110" s="41" t="s">
        <v>498</v>
      </c>
      <c r="N110" s="41" t="s">
        <v>954</v>
      </c>
      <c r="V110" s="41" t="s">
        <v>510</v>
      </c>
    </row>
    <row r="111" spans="9:22" x14ac:dyDescent="0.2">
      <c r="I111" s="41" t="s">
        <v>499</v>
      </c>
      <c r="N111" s="41" t="s">
        <v>955</v>
      </c>
      <c r="V111" s="41" t="s">
        <v>929</v>
      </c>
    </row>
    <row r="112" spans="9:22" x14ac:dyDescent="0.2">
      <c r="I112" s="41" t="s">
        <v>500</v>
      </c>
      <c r="N112" s="41" t="s">
        <v>956</v>
      </c>
      <c r="V112" s="41" t="s">
        <v>930</v>
      </c>
    </row>
    <row r="113" spans="9:22" x14ac:dyDescent="0.2">
      <c r="I113" s="41" t="s">
        <v>501</v>
      </c>
      <c r="N113" s="41" t="s">
        <v>957</v>
      </c>
      <c r="V113" s="41" t="s">
        <v>931</v>
      </c>
    </row>
    <row r="114" spans="9:22" x14ac:dyDescent="0.2">
      <c r="I114" s="41" t="s">
        <v>502</v>
      </c>
      <c r="N114" s="41" t="s">
        <v>958</v>
      </c>
      <c r="V114" s="41" t="s">
        <v>827</v>
      </c>
    </row>
    <row r="115" spans="9:22" x14ac:dyDescent="0.2">
      <c r="I115" s="41" t="s">
        <v>503</v>
      </c>
      <c r="N115" s="41" t="s">
        <v>959</v>
      </c>
      <c r="V115" s="41" t="s">
        <v>828</v>
      </c>
    </row>
    <row r="116" spans="9:22" x14ac:dyDescent="0.2">
      <c r="I116" s="41" t="s">
        <v>504</v>
      </c>
      <c r="N116" s="41" t="s">
        <v>960</v>
      </c>
      <c r="V116" s="41" t="s">
        <v>829</v>
      </c>
    </row>
    <row r="117" spans="9:22" x14ac:dyDescent="0.2">
      <c r="I117" s="41" t="s">
        <v>505</v>
      </c>
      <c r="N117" s="41" t="s">
        <v>969</v>
      </c>
      <c r="V117" s="41" t="s">
        <v>830</v>
      </c>
    </row>
    <row r="118" spans="9:22" x14ac:dyDescent="0.2">
      <c r="I118" s="41" t="s">
        <v>506</v>
      </c>
      <c r="N118" s="41" t="s">
        <v>961</v>
      </c>
      <c r="V118" s="41" t="s">
        <v>831</v>
      </c>
    </row>
    <row r="119" spans="9:22" x14ac:dyDescent="0.2">
      <c r="I119" s="41" t="s">
        <v>507</v>
      </c>
      <c r="N119" s="41" t="s">
        <v>962</v>
      </c>
      <c r="V119" s="41" t="s">
        <v>832</v>
      </c>
    </row>
    <row r="120" spans="9:22" x14ac:dyDescent="0.2">
      <c r="I120" s="41" t="s">
        <v>508</v>
      </c>
      <c r="N120" s="41" t="s">
        <v>963</v>
      </c>
    </row>
    <row r="121" spans="9:22" x14ac:dyDescent="0.2">
      <c r="I121" s="41" t="s">
        <v>509</v>
      </c>
      <c r="N121" s="41" t="s">
        <v>964</v>
      </c>
    </row>
    <row r="122" spans="9:22" x14ac:dyDescent="0.2">
      <c r="I122" s="41" t="s">
        <v>510</v>
      </c>
      <c r="N122" s="41" t="s">
        <v>965</v>
      </c>
    </row>
    <row r="123" spans="9:22" x14ac:dyDescent="0.2">
      <c r="I123" s="41" t="s">
        <v>511</v>
      </c>
      <c r="N123" s="41" t="s">
        <v>966</v>
      </c>
    </row>
    <row r="124" spans="9:22" x14ac:dyDescent="0.2">
      <c r="I124" s="41" t="s">
        <v>512</v>
      </c>
      <c r="N124" s="41" t="s">
        <v>1013</v>
      </c>
    </row>
    <row r="125" spans="9:22" x14ac:dyDescent="0.2">
      <c r="I125" s="41" t="s">
        <v>513</v>
      </c>
      <c r="N125" s="41" t="s">
        <v>967</v>
      </c>
    </row>
    <row r="126" spans="9:22" x14ac:dyDescent="0.2">
      <c r="I126" s="41" t="s">
        <v>514</v>
      </c>
      <c r="N126" s="41" t="s">
        <v>968</v>
      </c>
    </row>
    <row r="127" spans="9:22" x14ac:dyDescent="0.2">
      <c r="I127" s="41" t="s">
        <v>515</v>
      </c>
    </row>
    <row r="128" spans="9:22" x14ac:dyDescent="0.2">
      <c r="I128" s="41" t="s">
        <v>516</v>
      </c>
    </row>
  </sheetData>
  <sheetProtection password="FC6F" sheet="1"/>
  <phoneticPr fontId="3" type="noConversion"/>
  <pageMargins left="0.75" right="0.75" top="1" bottom="1" header="0" footer="0"/>
  <pageSetup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44</vt:i4>
      </vt:variant>
    </vt:vector>
  </HeadingPairs>
  <TitlesOfParts>
    <vt:vector size="55" baseType="lpstr">
      <vt:lpstr>Instrucciones</vt:lpstr>
      <vt:lpstr>Redes y cobertura</vt:lpstr>
      <vt:lpstr>Instalaciones Esenciales</vt:lpstr>
      <vt:lpstr>Cronograma</vt:lpstr>
      <vt:lpstr>General</vt:lpstr>
      <vt:lpstr>Aspectos Financieros</vt:lpstr>
      <vt:lpstr>Nodos IX</vt:lpstr>
      <vt:lpstr>Interfaces Nodos</vt:lpstr>
      <vt:lpstr>Cobertura Nodos</vt:lpstr>
      <vt:lpstr>Diagrama IX</vt:lpstr>
      <vt:lpstr>Indicadores Calidad</vt:lpstr>
      <vt:lpstr>AMAZONAS</vt:lpstr>
      <vt:lpstr>ANTIOQUIA</vt:lpstr>
      <vt:lpstr>ARAUCA</vt:lpstr>
      <vt:lpstr>ATLANTICO</vt:lpstr>
      <vt:lpstr>BOGOTA_D.C</vt:lpstr>
      <vt:lpstr>BOLIVAR</vt:lpstr>
      <vt:lpstr>BOYACA</vt:lpstr>
      <vt:lpstr>CALDAS</vt:lpstr>
      <vt:lpstr>CAQUETA</vt:lpstr>
      <vt:lpstr>CASANARE</vt:lpstr>
      <vt:lpstr>CAUCA</vt:lpstr>
      <vt:lpstr>CESAR</vt:lpstr>
      <vt:lpstr>CHOCO</vt:lpstr>
      <vt:lpstr>COBERTURA</vt:lpstr>
      <vt:lpstr>COLOMBIA</vt:lpstr>
      <vt:lpstr>CORDOBA</vt:lpstr>
      <vt:lpstr>CUNDINAMARCA</vt:lpstr>
      <vt:lpstr>DEPARTAMENTOS</vt:lpstr>
      <vt:lpstr>DIAS</vt:lpstr>
      <vt:lpstr>DIAS40</vt:lpstr>
      <vt:lpstr>GUAINIA</vt:lpstr>
      <vt:lpstr>GUAJIRA</vt:lpstr>
      <vt:lpstr>GUAVIARE</vt:lpstr>
      <vt:lpstr>HUILA</vt:lpstr>
      <vt:lpstr>INSTANCIAS</vt:lpstr>
      <vt:lpstr>MAGDALENA</vt:lpstr>
      <vt:lpstr>MEDIO</vt:lpstr>
      <vt:lpstr>META</vt:lpstr>
      <vt:lpstr>NARIÑO</vt:lpstr>
      <vt:lpstr>NORTE_DE_SANTANDER</vt:lpstr>
      <vt:lpstr>PUTUMAYO</vt:lpstr>
      <vt:lpstr>QUINDIO</vt:lpstr>
      <vt:lpstr>RISARALDA</vt:lpstr>
      <vt:lpstr>SAN_ANDRES_Y_PROVIDENCIA</vt:lpstr>
      <vt:lpstr>SANTANDER</vt:lpstr>
      <vt:lpstr>SEÑALIZACION</vt:lpstr>
      <vt:lpstr>SERVICIO</vt:lpstr>
      <vt:lpstr>SI_NO</vt:lpstr>
      <vt:lpstr>SUCRE</vt:lpstr>
      <vt:lpstr>TOLIMA</vt:lpstr>
      <vt:lpstr>TRANSFERENCIA</vt:lpstr>
      <vt:lpstr>VALLE_DEL_CAUCA</vt:lpstr>
      <vt:lpstr>VAUPES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Durán</dc:creator>
  <cp:lastModifiedBy>Ruben</cp:lastModifiedBy>
  <dcterms:created xsi:type="dcterms:W3CDTF">2011-09-06T18:50:04Z</dcterms:created>
  <dcterms:modified xsi:type="dcterms:W3CDTF">2021-10-07T21:41:30Z</dcterms:modified>
</cp:coreProperties>
</file>